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O:\Doc\Szakfelelos_Informatika\Tanterv_Tanulmanyi_Tajekoztato\2021-ben kezdo hallgatok reszere\Tanterv\"/>
    </mc:Choice>
  </mc:AlternateContent>
  <xr:revisionPtr revIDLastSave="0" documentId="8_{54096AED-C4CE-4799-BCD9-1B3C0FA9593D}" xr6:coauthVersionLast="47" xr6:coauthVersionMax="47" xr10:uidLastSave="{00000000-0000-0000-0000-000000000000}"/>
  <bookViews>
    <workbookView xWindow="-96" yWindow="-96" windowWidth="23232" windowHeight="13992" xr2:uid="{00000000-000D-0000-FFFF-FFFF00000000}"/>
  </bookViews>
  <sheets>
    <sheet name="CSE" sheetId="14" r:id="rId1"/>
  </sheets>
  <definedNames>
    <definedName name="_xlnm.Print_Area" localSheetId="0">CSE!$A$1:$AS$119</definedName>
  </definedNames>
  <calcPr calcId="181029"/>
</workbook>
</file>

<file path=xl/calcChain.xml><?xml version="1.0" encoding="utf-8"?>
<calcChain xmlns="http://schemas.openxmlformats.org/spreadsheetml/2006/main">
  <c r="AR93" i="14" l="1"/>
  <c r="AQ93" i="14"/>
  <c r="AP93" i="14"/>
  <c r="AO93" i="14"/>
  <c r="AR80" i="14"/>
  <c r="AQ80" i="14"/>
  <c r="AP80" i="14"/>
  <c r="AO80" i="14"/>
  <c r="AR78" i="14"/>
  <c r="AQ78" i="14"/>
  <c r="AP78" i="14"/>
  <c r="AO78" i="14"/>
  <c r="AR62" i="14"/>
  <c r="AQ62" i="14"/>
  <c r="AP62" i="14"/>
  <c r="AO62" i="14"/>
  <c r="AR64" i="14"/>
  <c r="AQ64" i="14"/>
  <c r="AP64" i="14"/>
  <c r="AO64" i="14"/>
  <c r="AR42" i="14"/>
  <c r="AQ42" i="14"/>
  <c r="AP42" i="14"/>
  <c r="AO42" i="14"/>
  <c r="AO7" i="14" l="1"/>
  <c r="AP7" i="14"/>
  <c r="AQ7" i="14"/>
  <c r="AR7" i="14"/>
  <c r="AR8" i="14"/>
  <c r="AR10" i="14"/>
  <c r="AR11" i="14"/>
  <c r="AR9" i="14"/>
  <c r="AO8" i="14"/>
  <c r="AP8" i="14"/>
  <c r="AQ8" i="14"/>
  <c r="AO10" i="14"/>
  <c r="AP10" i="14"/>
  <c r="AQ10" i="14"/>
  <c r="AO11" i="14"/>
  <c r="AP11" i="14"/>
  <c r="AQ11" i="14"/>
  <c r="AO9" i="14"/>
  <c r="AP9" i="14"/>
  <c r="AQ9" i="14"/>
  <c r="F12" i="14"/>
  <c r="G12" i="14"/>
  <c r="H12" i="14"/>
  <c r="I12" i="14"/>
  <c r="K12" i="14"/>
  <c r="L12" i="14"/>
  <c r="M12" i="14"/>
  <c r="N12" i="14"/>
  <c r="P12" i="14"/>
  <c r="Q12" i="14"/>
  <c r="R12" i="14"/>
  <c r="S12" i="14"/>
  <c r="U12" i="14"/>
  <c r="V12" i="14"/>
  <c r="W12" i="14"/>
  <c r="X12" i="14"/>
  <c r="Z12" i="14"/>
  <c r="AA12" i="14"/>
  <c r="AB12" i="14"/>
  <c r="AC12" i="14"/>
  <c r="AE12" i="14"/>
  <c r="AF12" i="14"/>
  <c r="AG12" i="14"/>
  <c r="AH12" i="14"/>
  <c r="AJ12" i="14"/>
  <c r="AK12" i="14"/>
  <c r="AL12" i="14"/>
  <c r="AM12" i="14"/>
  <c r="AO17" i="14"/>
  <c r="AP17" i="14"/>
  <c r="AQ17" i="14"/>
  <c r="AR17" i="14"/>
  <c r="F18" i="14"/>
  <c r="AO18" i="14" s="1"/>
  <c r="AP18" i="14"/>
  <c r="AQ18" i="14"/>
  <c r="AR18" i="14"/>
  <c r="AO19" i="14"/>
  <c r="AP19" i="14"/>
  <c r="AQ19" i="14"/>
  <c r="AR19" i="14"/>
  <c r="AO20" i="14"/>
  <c r="AP20" i="14"/>
  <c r="AQ20" i="14"/>
  <c r="AR20" i="14"/>
  <c r="AO21" i="14"/>
  <c r="AP21" i="14"/>
  <c r="AQ21" i="14"/>
  <c r="AR21" i="14"/>
  <c r="AO22" i="14"/>
  <c r="AP22" i="14"/>
  <c r="AQ22" i="14"/>
  <c r="AR22" i="14"/>
  <c r="AO23" i="14"/>
  <c r="AP23" i="14"/>
  <c r="AQ23" i="14"/>
  <c r="AR23" i="14"/>
  <c r="AO24" i="14"/>
  <c r="AP24" i="14"/>
  <c r="AQ24" i="14"/>
  <c r="AR24" i="14"/>
  <c r="AO25" i="14"/>
  <c r="AP25" i="14"/>
  <c r="AQ25" i="14"/>
  <c r="AR25" i="14"/>
  <c r="G26" i="14"/>
  <c r="H26" i="14"/>
  <c r="I26" i="14"/>
  <c r="K26" i="14"/>
  <c r="L26" i="14"/>
  <c r="M26" i="14"/>
  <c r="N26" i="14"/>
  <c r="P26" i="14"/>
  <c r="Q26" i="14"/>
  <c r="R26" i="14"/>
  <c r="S26" i="14"/>
  <c r="U26" i="14"/>
  <c r="V26" i="14"/>
  <c r="W26" i="14"/>
  <c r="X26" i="14"/>
  <c r="Z26" i="14"/>
  <c r="AA26" i="14"/>
  <c r="AB26" i="14"/>
  <c r="AC26" i="14"/>
  <c r="AE26" i="14"/>
  <c r="AF26" i="14"/>
  <c r="AG26" i="14"/>
  <c r="AH26" i="14"/>
  <c r="AJ26" i="14"/>
  <c r="AK26" i="14"/>
  <c r="AL26" i="14"/>
  <c r="AM26" i="14"/>
  <c r="AO31" i="14"/>
  <c r="AP31" i="14"/>
  <c r="AQ31" i="14"/>
  <c r="AR31" i="14"/>
  <c r="AO32" i="14"/>
  <c r="AP32" i="14"/>
  <c r="AQ32" i="14"/>
  <c r="AR32" i="14"/>
  <c r="AO33" i="14"/>
  <c r="AP33" i="14"/>
  <c r="AQ33" i="14"/>
  <c r="AR33" i="14"/>
  <c r="AO34" i="14"/>
  <c r="AP34" i="14"/>
  <c r="AQ34" i="14"/>
  <c r="AR34" i="14"/>
  <c r="AO35" i="14"/>
  <c r="AP35" i="14"/>
  <c r="AQ35" i="14"/>
  <c r="AR35" i="14"/>
  <c r="AO36" i="14"/>
  <c r="AP36" i="14"/>
  <c r="AQ36" i="14"/>
  <c r="AR36" i="14"/>
  <c r="AO37" i="14"/>
  <c r="AP37" i="14"/>
  <c r="AQ37" i="14"/>
  <c r="AR37" i="14"/>
  <c r="AO38" i="14"/>
  <c r="AP38" i="14"/>
  <c r="AQ38" i="14"/>
  <c r="AR38" i="14"/>
  <c r="AO39" i="14"/>
  <c r="AP39" i="14"/>
  <c r="AQ39" i="14"/>
  <c r="AR39" i="14"/>
  <c r="AO40" i="14"/>
  <c r="AP40" i="14"/>
  <c r="AQ40" i="14"/>
  <c r="AR40" i="14"/>
  <c r="AO41" i="14"/>
  <c r="AP41" i="14"/>
  <c r="AQ41" i="14"/>
  <c r="AR41" i="14"/>
  <c r="AO43" i="14"/>
  <c r="AP43" i="14"/>
  <c r="AQ43" i="14"/>
  <c r="AR43" i="14"/>
  <c r="AO44" i="14"/>
  <c r="AP44" i="14"/>
  <c r="AQ44" i="14"/>
  <c r="AR44" i="14"/>
  <c r="AO45" i="14"/>
  <c r="AP45" i="14"/>
  <c r="AQ45" i="14"/>
  <c r="AR45" i="14"/>
  <c r="AO46" i="14"/>
  <c r="AP46" i="14"/>
  <c r="AQ46" i="14"/>
  <c r="AR46" i="14"/>
  <c r="AO47" i="14"/>
  <c r="AP47" i="14"/>
  <c r="AQ47" i="14"/>
  <c r="AR47" i="14"/>
  <c r="AO48" i="14"/>
  <c r="AP48" i="14"/>
  <c r="AQ48" i="14"/>
  <c r="AR48" i="14"/>
  <c r="AO49" i="14"/>
  <c r="AP49" i="14"/>
  <c r="AQ49" i="14"/>
  <c r="AR49" i="14"/>
  <c r="AO50" i="14"/>
  <c r="AP50" i="14"/>
  <c r="AQ50" i="14"/>
  <c r="AR50" i="14"/>
  <c r="AO51" i="14"/>
  <c r="AP51" i="14"/>
  <c r="AQ51" i="14"/>
  <c r="AR51" i="14"/>
  <c r="F52" i="14"/>
  <c r="G52" i="14"/>
  <c r="H52" i="14"/>
  <c r="I52" i="14"/>
  <c r="K52" i="14"/>
  <c r="L52" i="14"/>
  <c r="M52" i="14"/>
  <c r="N52" i="14"/>
  <c r="P52" i="14"/>
  <c r="Q52" i="14"/>
  <c r="R52" i="14"/>
  <c r="S52" i="14"/>
  <c r="U52" i="14"/>
  <c r="V52" i="14"/>
  <c r="W52" i="14"/>
  <c r="X52" i="14"/>
  <c r="Z52" i="14"/>
  <c r="AA52" i="14"/>
  <c r="AB52" i="14"/>
  <c r="AC52" i="14"/>
  <c r="AE52" i="14"/>
  <c r="AF52" i="14"/>
  <c r="AG52" i="14"/>
  <c r="AH52" i="14"/>
  <c r="AJ52" i="14"/>
  <c r="AK52" i="14"/>
  <c r="AL52" i="14"/>
  <c r="AM52" i="14"/>
  <c r="AO58" i="14"/>
  <c r="AP58" i="14"/>
  <c r="AQ58" i="14"/>
  <c r="AR58" i="14"/>
  <c r="AO59" i="14"/>
  <c r="AP59" i="14"/>
  <c r="AQ59" i="14"/>
  <c r="AR59" i="14"/>
  <c r="AO60" i="14"/>
  <c r="AP60" i="14"/>
  <c r="AQ60" i="14"/>
  <c r="AR60" i="14"/>
  <c r="AO61" i="14"/>
  <c r="AP61" i="14"/>
  <c r="AQ61" i="14"/>
  <c r="AR61" i="14"/>
  <c r="AO63" i="14"/>
  <c r="AP63" i="14"/>
  <c r="AQ63" i="14"/>
  <c r="AR63" i="14"/>
  <c r="AO65" i="14"/>
  <c r="AP65" i="14"/>
  <c r="AQ65" i="14"/>
  <c r="AR65" i="14"/>
  <c r="AO66" i="14"/>
  <c r="AP66" i="14"/>
  <c r="AQ66" i="14"/>
  <c r="AR66" i="14"/>
  <c r="F67" i="14"/>
  <c r="G67" i="14"/>
  <c r="H67" i="14"/>
  <c r="I67" i="14"/>
  <c r="K67" i="14"/>
  <c r="L67" i="14"/>
  <c r="M67" i="14"/>
  <c r="N67" i="14"/>
  <c r="P67" i="14"/>
  <c r="Q67" i="14"/>
  <c r="R67" i="14"/>
  <c r="S67" i="14"/>
  <c r="U67" i="14"/>
  <c r="V67" i="14"/>
  <c r="W67" i="14"/>
  <c r="X67" i="14"/>
  <c r="Z67" i="14"/>
  <c r="AA67" i="14"/>
  <c r="AB67" i="14"/>
  <c r="AC67" i="14"/>
  <c r="AE67" i="14"/>
  <c r="AF67" i="14"/>
  <c r="AG67" i="14"/>
  <c r="AH67" i="14"/>
  <c r="AJ67" i="14"/>
  <c r="AK67" i="14"/>
  <c r="AL67" i="14"/>
  <c r="AM67" i="14"/>
  <c r="AO73" i="14"/>
  <c r="AP73" i="14"/>
  <c r="AQ73" i="14"/>
  <c r="AR73" i="14"/>
  <c r="AO74" i="14"/>
  <c r="AP74" i="14"/>
  <c r="AQ74" i="14"/>
  <c r="AR74" i="14"/>
  <c r="AO75" i="14"/>
  <c r="AP75" i="14"/>
  <c r="AQ75" i="14"/>
  <c r="AR75" i="14"/>
  <c r="AO76" i="14"/>
  <c r="AP76" i="14"/>
  <c r="AQ76" i="14"/>
  <c r="AR76" i="14"/>
  <c r="AO77" i="14"/>
  <c r="AP77" i="14"/>
  <c r="AQ77" i="14"/>
  <c r="AR77" i="14"/>
  <c r="AO79" i="14"/>
  <c r="AP79" i="14"/>
  <c r="AQ79" i="14"/>
  <c r="AR79" i="14"/>
  <c r="AO81" i="14"/>
  <c r="AP81" i="14"/>
  <c r="AQ81" i="14"/>
  <c r="AR81" i="14"/>
  <c r="F82" i="14"/>
  <c r="G82" i="14"/>
  <c r="H82" i="14"/>
  <c r="I82" i="14"/>
  <c r="K82" i="14"/>
  <c r="L82" i="14"/>
  <c r="M82" i="14"/>
  <c r="N82" i="14"/>
  <c r="P82" i="14"/>
  <c r="Q82" i="14"/>
  <c r="R82" i="14"/>
  <c r="S82" i="14"/>
  <c r="U82" i="14"/>
  <c r="V82" i="14"/>
  <c r="W82" i="14"/>
  <c r="X82" i="14"/>
  <c r="Z82" i="14"/>
  <c r="AA82" i="14"/>
  <c r="AB82" i="14"/>
  <c r="AC82" i="14"/>
  <c r="AE82" i="14"/>
  <c r="AF82" i="14"/>
  <c r="AG82" i="14"/>
  <c r="AH82" i="14"/>
  <c r="AJ82" i="14"/>
  <c r="AK82" i="14"/>
  <c r="AL82" i="14"/>
  <c r="AM82" i="14"/>
  <c r="AO88" i="14"/>
  <c r="AP88" i="14"/>
  <c r="AQ88" i="14"/>
  <c r="AR88" i="14"/>
  <c r="AR89" i="14"/>
  <c r="AR90" i="14"/>
  <c r="AR91" i="14"/>
  <c r="AR92" i="14"/>
  <c r="AR94" i="14"/>
  <c r="AR95" i="14"/>
  <c r="AR96" i="14"/>
  <c r="AO89" i="14"/>
  <c r="AP89" i="14"/>
  <c r="AQ89" i="14"/>
  <c r="AO90" i="14"/>
  <c r="AP90" i="14"/>
  <c r="AQ90" i="14"/>
  <c r="AO91" i="14"/>
  <c r="AP91" i="14"/>
  <c r="AQ91" i="14"/>
  <c r="AO92" i="14"/>
  <c r="AP92" i="14"/>
  <c r="AQ92" i="14"/>
  <c r="AO94" i="14"/>
  <c r="AP94" i="14"/>
  <c r="AQ94" i="14"/>
  <c r="AO95" i="14"/>
  <c r="AP95" i="14"/>
  <c r="AQ95" i="14"/>
  <c r="AO96" i="14"/>
  <c r="AP96" i="14"/>
  <c r="AQ96" i="14"/>
  <c r="F97" i="14"/>
  <c r="G97" i="14"/>
  <c r="H97" i="14"/>
  <c r="I97" i="14"/>
  <c r="K97" i="14"/>
  <c r="L97" i="14"/>
  <c r="M97" i="14"/>
  <c r="N97" i="14"/>
  <c r="P97" i="14"/>
  <c r="Q97" i="14"/>
  <c r="R97" i="14"/>
  <c r="S97" i="14"/>
  <c r="U97" i="14"/>
  <c r="V97" i="14"/>
  <c r="W97" i="14"/>
  <c r="X97" i="14"/>
  <c r="Z97" i="14"/>
  <c r="AA97" i="14"/>
  <c r="AB97" i="14"/>
  <c r="AC97" i="14"/>
  <c r="AE97" i="14"/>
  <c r="AF97" i="14"/>
  <c r="AG97" i="14"/>
  <c r="AH97" i="14"/>
  <c r="AJ97" i="14"/>
  <c r="AK97" i="14"/>
  <c r="AL97" i="14"/>
  <c r="AM97" i="14"/>
  <c r="AO102" i="14"/>
  <c r="AP102" i="14"/>
  <c r="AQ102" i="14"/>
  <c r="AR102" i="14"/>
  <c r="AO103" i="14"/>
  <c r="AP103" i="14"/>
  <c r="AQ103" i="14"/>
  <c r="AR103" i="14"/>
  <c r="AO104" i="14"/>
  <c r="AP104" i="14"/>
  <c r="AQ104" i="14"/>
  <c r="AR104" i="14"/>
  <c r="AO105" i="14"/>
  <c r="AP105" i="14"/>
  <c r="AQ105" i="14"/>
  <c r="AR105" i="14"/>
  <c r="AO106" i="14"/>
  <c r="AP106" i="14"/>
  <c r="AQ106" i="14"/>
  <c r="AR106" i="14"/>
  <c r="AO107" i="14"/>
  <c r="AP107" i="14"/>
  <c r="AQ107" i="14"/>
  <c r="AR107" i="14"/>
  <c r="AO108" i="14"/>
  <c r="AP108" i="14"/>
  <c r="AQ108" i="14"/>
  <c r="AR108" i="14"/>
  <c r="F109" i="14"/>
  <c r="G109" i="14"/>
  <c r="H109" i="14"/>
  <c r="I109" i="14"/>
  <c r="K109" i="14"/>
  <c r="L109" i="14"/>
  <c r="M109" i="14"/>
  <c r="N109" i="14"/>
  <c r="P109" i="14"/>
  <c r="Q109" i="14"/>
  <c r="R109" i="14"/>
  <c r="S109" i="14"/>
  <c r="U109" i="14"/>
  <c r="V109" i="14"/>
  <c r="W109" i="14"/>
  <c r="X109" i="14"/>
  <c r="Z109" i="14"/>
  <c r="AA109" i="14"/>
  <c r="AB109" i="14"/>
  <c r="AC109" i="14"/>
  <c r="AE109" i="14"/>
  <c r="AF109" i="14"/>
  <c r="AG109" i="14"/>
  <c r="AH109" i="14"/>
  <c r="AJ109" i="14"/>
  <c r="AK109" i="14"/>
  <c r="AL109" i="14"/>
  <c r="AM109" i="14"/>
  <c r="AN114" i="14"/>
  <c r="AN115" i="14"/>
  <c r="AN116" i="14"/>
  <c r="N119" i="14" l="1"/>
  <c r="AH119" i="14"/>
  <c r="AO67" i="14"/>
  <c r="AR52" i="14"/>
  <c r="G119" i="14"/>
  <c r="AP82" i="14"/>
  <c r="W119" i="14"/>
  <c r="X119" i="14"/>
  <c r="AR67" i="14"/>
  <c r="AP67" i="14"/>
  <c r="K118" i="14"/>
  <c r="AO82" i="14"/>
  <c r="AP26" i="14"/>
  <c r="AK119" i="14"/>
  <c r="AR26" i="14"/>
  <c r="AQ26" i="14"/>
  <c r="AQ52" i="14"/>
  <c r="G118" i="14"/>
  <c r="AG118" i="14"/>
  <c r="M118" i="14"/>
  <c r="AM117" i="14"/>
  <c r="S117" i="14"/>
  <c r="AQ67" i="14"/>
  <c r="AC117" i="14"/>
  <c r="AE117" i="14"/>
  <c r="AE118" i="14"/>
  <c r="AA117" i="14"/>
  <c r="AK118" i="14"/>
  <c r="AA118" i="14"/>
  <c r="Q119" i="14"/>
  <c r="AJ119" i="14"/>
  <c r="P119" i="14"/>
  <c r="AQ82" i="14"/>
  <c r="H118" i="14"/>
  <c r="F26" i="14"/>
  <c r="F117" i="14" s="1"/>
  <c r="X117" i="14"/>
  <c r="G117" i="14"/>
  <c r="AA119" i="14"/>
  <c r="Q118" i="14"/>
  <c r="AB117" i="14"/>
  <c r="AO52" i="14"/>
  <c r="AJ117" i="14"/>
  <c r="AR109" i="14"/>
  <c r="AR12" i="14"/>
  <c r="AL117" i="14"/>
  <c r="AB119" i="14"/>
  <c r="R117" i="14"/>
  <c r="H117" i="14"/>
  <c r="AJ118" i="14"/>
  <c r="Z118" i="14"/>
  <c r="P118" i="14"/>
  <c r="Z117" i="14"/>
  <c r="AE119" i="14"/>
  <c r="U119" i="14"/>
  <c r="AQ109" i="14"/>
  <c r="AP109" i="14"/>
  <c r="AF119" i="14"/>
  <c r="V119" i="14"/>
  <c r="L119" i="14"/>
  <c r="AR82" i="14"/>
  <c r="I117" i="14"/>
  <c r="AQ12" i="14"/>
  <c r="AP12" i="14"/>
  <c r="AO12" i="14"/>
  <c r="AL119" i="14"/>
  <c r="Z119" i="14"/>
  <c r="U118" i="14"/>
  <c r="K119" i="14"/>
  <c r="AO109" i="14"/>
  <c r="AO97" i="14"/>
  <c r="AK117" i="14"/>
  <c r="AF118" i="14"/>
  <c r="V117" i="14"/>
  <c r="Q117" i="14"/>
  <c r="L118" i="14"/>
  <c r="AP52" i="14"/>
  <c r="W118" i="14"/>
  <c r="R118" i="14"/>
  <c r="M117" i="14"/>
  <c r="AG119" i="14"/>
  <c r="M119" i="14"/>
  <c r="H119" i="14"/>
  <c r="AP97" i="14"/>
  <c r="AQ97" i="14"/>
  <c r="I118" i="14"/>
  <c r="S118" i="14"/>
  <c r="AC118" i="14"/>
  <c r="I119" i="14"/>
  <c r="S119" i="14"/>
  <c r="AC119" i="14"/>
  <c r="AM119" i="14"/>
  <c r="W117" i="14"/>
  <c r="K117" i="14"/>
  <c r="L117" i="14"/>
  <c r="AF117" i="14"/>
  <c r="AO26" i="14"/>
  <c r="AM118" i="14"/>
  <c r="V118" i="14"/>
  <c r="N117" i="14"/>
  <c r="AH117" i="14"/>
  <c r="AG117" i="14"/>
  <c r="AB118" i="14"/>
  <c r="AL118" i="14"/>
  <c r="R119" i="14"/>
  <c r="U117" i="14"/>
  <c r="AR97" i="14"/>
  <c r="N118" i="14"/>
  <c r="X118" i="14"/>
  <c r="AH118" i="14"/>
  <c r="P117" i="14"/>
  <c r="AR117" i="14" l="1"/>
  <c r="F119" i="14"/>
  <c r="AP117" i="14"/>
  <c r="AO119" i="14"/>
  <c r="F118" i="14"/>
  <c r="AQ117" i="14"/>
  <c r="AQ119" i="14"/>
  <c r="AO117" i="14"/>
  <c r="AQ118" i="14"/>
  <c r="AR119" i="14"/>
  <c r="AO118" i="14"/>
  <c r="AP119" i="14"/>
  <c r="AR118" i="14"/>
  <c r="AP118" i="14"/>
</calcChain>
</file>

<file path=xl/sharedStrings.xml><?xml version="1.0" encoding="utf-8"?>
<sst xmlns="http://schemas.openxmlformats.org/spreadsheetml/2006/main" count="841" uniqueCount="226">
  <si>
    <t>GAINBAN-KOZGGAZD-1</t>
  </si>
  <si>
    <t>Economics</t>
  </si>
  <si>
    <t>IT</t>
  </si>
  <si>
    <t>Tóth Ákos (dr.)</t>
  </si>
  <si>
    <t>GAINBAN-MENEDZSM-1</t>
  </si>
  <si>
    <t>Management</t>
  </si>
  <si>
    <t>AT</t>
  </si>
  <si>
    <t>Ferenczy Tibor (dr.)</t>
  </si>
  <si>
    <t>GAINBAN-TRANSZIS-1</t>
  </si>
  <si>
    <t>Soft Skills</t>
  </si>
  <si>
    <t>Pap-Szigeti Róbert (dr.)</t>
  </si>
  <si>
    <t>GAINBAN-JOGIISME-1</t>
  </si>
  <si>
    <t>Basics of Law</t>
  </si>
  <si>
    <t>Molnár István (dr.)</t>
  </si>
  <si>
    <t>GAINBAN-VALLGAZT-1</t>
  </si>
  <si>
    <t>Business Economics</t>
  </si>
  <si>
    <t>GAINBAN-SZAMMAT1-1</t>
  </si>
  <si>
    <t>Mathematics for Computer Science 1</t>
  </si>
  <si>
    <t>Dobjánné Antal Elvira (dr.)</t>
  </si>
  <si>
    <t>GAINBAN-ALAPMATE-2</t>
  </si>
  <si>
    <t>Basic Mathematics</t>
  </si>
  <si>
    <t>Osztényiné Krauczi Éva (dr.)</t>
  </si>
  <si>
    <t>Ladics Tamás (dr.)</t>
  </si>
  <si>
    <t>GAINBAN-ANALIZI1-1</t>
  </si>
  <si>
    <t>Calculus 1</t>
  </si>
  <si>
    <t>Végh Attila (dr.)</t>
  </si>
  <si>
    <t>GAINBAN-FIZIKA__-1</t>
  </si>
  <si>
    <t>Physics</t>
  </si>
  <si>
    <t>Nagy Péter (dr.)</t>
  </si>
  <si>
    <t>Lakó Sándor Dezső (dr.)</t>
  </si>
  <si>
    <t>GAINBAN-VILLAMOS-1</t>
  </si>
  <si>
    <t>Electricity</t>
  </si>
  <si>
    <t>GAINBAN-ANALIZI2-1</t>
  </si>
  <si>
    <t>Calculus 2</t>
  </si>
  <si>
    <t>Osztényi József (dr.)</t>
  </si>
  <si>
    <t>GAINBAN-ALGOADAT-2</t>
  </si>
  <si>
    <t>Algorithms and Data Structures</t>
  </si>
  <si>
    <t>Alvarez Gil Rafael Pedro (dr.)</t>
  </si>
  <si>
    <t>GAINBAN-VALOSTAT-1</t>
  </si>
  <si>
    <t>Probability and Statistics</t>
  </si>
  <si>
    <t>GAINBAN-SZAMMAT2-1</t>
  </si>
  <si>
    <t>Mathematics for Computer Science 2</t>
  </si>
  <si>
    <t>Mathematics for Computer Science 1
Calculus I.</t>
  </si>
  <si>
    <t>GAINBAN-DIGTECH1-1</t>
  </si>
  <si>
    <t>Digital Electronics 1</t>
  </si>
  <si>
    <t>Drenyovszki Rajmund (dr.)</t>
  </si>
  <si>
    <t>GAINBAN-HALOALAP-1</t>
  </si>
  <si>
    <t>Computer Networking Fundamentals</t>
  </si>
  <si>
    <t>Pásztor Attila (dr.)</t>
  </si>
  <si>
    <t>GAINBAN-PROGRAM1-1</t>
  </si>
  <si>
    <t>Programming 1</t>
  </si>
  <si>
    <t>Johanyák Zsolt Csaba (dr. habil.)</t>
  </si>
  <si>
    <t>GAINBAN-DIGTECH2-1</t>
  </si>
  <si>
    <t>Digital Electronics 2</t>
  </si>
  <si>
    <t>Kovács Lóránt (dr.)</t>
  </si>
  <si>
    <t>GAINBAN-MIKRREND-1</t>
  </si>
  <si>
    <t>Introduction to Microprocessor Systems</t>
  </si>
  <si>
    <t>Csík Norbert (dr.)</t>
  </si>
  <si>
    <t>GAINBAN-PROGRAM2-1</t>
  </si>
  <si>
    <t>Programming 2</t>
  </si>
  <si>
    <t>GAINBAN-SZAMARC1-1</t>
  </si>
  <si>
    <t>Computer Architectures 1</t>
  </si>
  <si>
    <t>Pintér István (dr.)</t>
  </si>
  <si>
    <t>GAINBAN-ADATBAZI-1</t>
  </si>
  <si>
    <t>Databases</t>
  </si>
  <si>
    <t>Fábián Csaba (prof. dr.)</t>
  </si>
  <si>
    <t>GAINBAN-JELEKREN-1</t>
  </si>
  <si>
    <t>Signals and Systems</t>
  </si>
  <si>
    <t>Electricity,
Physics</t>
  </si>
  <si>
    <t>GAINBAN-OPERREND-1</t>
  </si>
  <si>
    <t>Operating Systems</t>
  </si>
  <si>
    <t>Megyesi Zoltán (dr.)</t>
  </si>
  <si>
    <t>GAINBAN-PROPARTE-1</t>
  </si>
  <si>
    <t>Programming Paradigms and Techniques</t>
  </si>
  <si>
    <t>Programming 1,
Algorithms and Data Structures</t>
  </si>
  <si>
    <t>Kovács Tamás (dr.)</t>
  </si>
  <si>
    <t>GAINBAN-PROGSZIG-1</t>
  </si>
  <si>
    <t>Comprehensive Exam in Programming</t>
  </si>
  <si>
    <t>sz</t>
  </si>
  <si>
    <t>Bolla Kálmán (dr)</t>
  </si>
  <si>
    <t>GAINBAN-ADATBARE-2</t>
  </si>
  <si>
    <t>Database Systems</t>
  </si>
  <si>
    <t>Databases,
Programming 1</t>
  </si>
  <si>
    <t>GAINBAN-INFBIZAL-1</t>
  </si>
  <si>
    <t>Introduction to Information System Security</t>
  </si>
  <si>
    <t>GAINBAN-IRANYTEC-1</t>
  </si>
  <si>
    <t>GAINBAN-VAINFRE1-2</t>
  </si>
  <si>
    <t>Enterpise Resource Planning Systems 1</t>
  </si>
  <si>
    <t>Fábián Csaba (dr. habil.)</t>
  </si>
  <si>
    <t>GAINBAN-VIZUPROG-1</t>
  </si>
  <si>
    <t>Visual Programming</t>
  </si>
  <si>
    <t>Subecz Zoltán (dr.)</t>
  </si>
  <si>
    <t>GAINBAN-WEBPROG1-1</t>
  </si>
  <si>
    <t>Web Programming 1</t>
  </si>
  <si>
    <t>GAINBAN-HALAPROG-1</t>
  </si>
  <si>
    <t>Advanced Programming Techniques</t>
  </si>
  <si>
    <t>GAINBAN-SZOFTTEC-1</t>
  </si>
  <si>
    <t>Software Engineering</t>
  </si>
  <si>
    <t>GAINBAN-INFOPROJ-1</t>
  </si>
  <si>
    <t>IT Project</t>
  </si>
  <si>
    <t>120 kr</t>
  </si>
  <si>
    <t>GAINBAN-HALOADM1-1</t>
  </si>
  <si>
    <t>Network Administration 1</t>
  </si>
  <si>
    <t>100 cr</t>
  </si>
  <si>
    <t>GAINBAN-SZHAKOUZ-1</t>
  </si>
  <si>
    <t>Network Configuration and Management</t>
  </si>
  <si>
    <t>Computer Networking Fundamentals +100 cr</t>
  </si>
  <si>
    <t>GAINBAN-VAINFRE2-2</t>
  </si>
  <si>
    <t>Enterpise Resource Planning Systems 2</t>
  </si>
  <si>
    <t>Enterpise Resource Planning Systems 1 + 100 cr</t>
  </si>
  <si>
    <t xml:space="preserve">Fábián Csaba (prof. dr.) </t>
  </si>
  <si>
    <t>GAINBAN-FELHALSZ-1</t>
  </si>
  <si>
    <t>Cloud based Services</t>
  </si>
  <si>
    <t>GAINBAN-MESTINAL-2</t>
  </si>
  <si>
    <t>Introduction to Artificial Intelligence</t>
  </si>
  <si>
    <t>GAINBAN-HALOADM2-1</t>
  </si>
  <si>
    <t>Network Administration 2</t>
  </si>
  <si>
    <t>GAINBAN-HALOBIZT-1</t>
  </si>
  <si>
    <t>Network Security</t>
  </si>
  <si>
    <t>GAINBAN-ETIKHACK-1</t>
  </si>
  <si>
    <t>Ethical Hacking</t>
  </si>
  <si>
    <t>GAINBAN-INFSZOME-1</t>
  </si>
  <si>
    <t>IT Service Management</t>
  </si>
  <si>
    <t>GAINBAN-SZAMARC2-1</t>
  </si>
  <si>
    <t>Computer Architectures 2</t>
  </si>
  <si>
    <t>Computer Architectures 1 +100 cr</t>
  </si>
  <si>
    <t>GAINBAN-ROBOTTE1-1</t>
  </si>
  <si>
    <t>Industrial Robotics 1</t>
  </si>
  <si>
    <t>Calculus 1 +100 cr</t>
  </si>
  <si>
    <t>Kósa János (dr.)</t>
  </si>
  <si>
    <t>GAINBAN-ELEKTRON-2</t>
  </si>
  <si>
    <t>Electronics</t>
  </si>
  <si>
    <t>Signals and Systems +100 cr</t>
  </si>
  <si>
    <t>GAINBAN-MIKROVRE-1</t>
  </si>
  <si>
    <t>Development of Microcontroller Based Systems</t>
  </si>
  <si>
    <t>Introduction to Microprocessor Systems +100 cr</t>
  </si>
  <si>
    <t>GAINBAN-IPINFREN-1</t>
  </si>
  <si>
    <t>Industrial Information Systems</t>
  </si>
  <si>
    <t>GAINBAN-DIGIJELF-1</t>
  </si>
  <si>
    <t>Digital Signal Processing</t>
  </si>
  <si>
    <t>Calculus 2 +100 cr</t>
  </si>
  <si>
    <t>GAINBAN-IPKEPFEL-1</t>
  </si>
  <si>
    <t>Industrial Image Processing</t>
  </si>
  <si>
    <t>GAINBAN-ROBOTTE2-1</t>
  </si>
  <si>
    <t>Industrial Robotics 2</t>
  </si>
  <si>
    <t>Industrial Robotics 1 +100 cr</t>
  </si>
  <si>
    <t>GAINBAN-JAVAALKA-1</t>
  </si>
  <si>
    <t>Java Applications</t>
  </si>
  <si>
    <t>Programming Paradigms and Techniques + 100 cr</t>
  </si>
  <si>
    <t>GAINBAN-SZERVALK-1</t>
  </si>
  <si>
    <t>Server Side Applications</t>
  </si>
  <si>
    <t>Bolla Kálmán (dr.)</t>
  </si>
  <si>
    <t>GAINBAN-FEJLMOE1-1</t>
  </si>
  <si>
    <t>Developing Mobile Applications 1</t>
  </si>
  <si>
    <t>GAINBAN-WEBPROG2-1</t>
  </si>
  <si>
    <t>Web Programming 2</t>
  </si>
  <si>
    <t>Web Programming 1 +100 cr</t>
  </si>
  <si>
    <t>GAINBAN-FEJLMOE2-1</t>
  </si>
  <si>
    <t>Developing Mobile Applications 2</t>
  </si>
  <si>
    <t>Java Applications +100 cr</t>
  </si>
  <si>
    <t>GAINBAN-JATEFEJL-1</t>
  </si>
  <si>
    <t>Game Development</t>
  </si>
  <si>
    <t>Introduction to Artificial Intelligence +100 cr</t>
  </si>
  <si>
    <t>GAINBAN-ALKFWEBT-1</t>
  </si>
  <si>
    <t>Application Development Using Web Technologies</t>
  </si>
  <si>
    <t>GAINBAN-TESTNEV1-1</t>
  </si>
  <si>
    <t>Physical Education 1</t>
  </si>
  <si>
    <t>SK</t>
  </si>
  <si>
    <t>Járdi Ádám</t>
  </si>
  <si>
    <t>GAINBAN-TESTNEV2-1</t>
  </si>
  <si>
    <t>Physical Education 2</t>
  </si>
  <si>
    <t>GAINBAN-INFSZAN1-2</t>
  </si>
  <si>
    <t>English for Computer Science 1</t>
  </si>
  <si>
    <t>NNK</t>
  </si>
  <si>
    <t>Tánczikné Varga Szilvia (dr.)</t>
  </si>
  <si>
    <t>GAINBAN-INFSZAN2-2</t>
  </si>
  <si>
    <t>English for Computer Science 2</t>
  </si>
  <si>
    <t>GAINBAN-SZAKDOLG-2</t>
  </si>
  <si>
    <t>Thesis</t>
  </si>
  <si>
    <t>170 kr</t>
  </si>
  <si>
    <t>Mandatory Internship (8 weeks)</t>
  </si>
  <si>
    <t>100 kr</t>
  </si>
  <si>
    <t>Optional courses min. 10 kr</t>
  </si>
  <si>
    <t>Neptun code</t>
  </si>
  <si>
    <t>Course</t>
  </si>
  <si>
    <t>Prerequisites</t>
  </si>
  <si>
    <t>Prerequisites: Programming 1, Programming 2, Algorithms and Data Structures
Párhuzamos feltétel:  Programming Paradigms and Techniques</t>
  </si>
  <si>
    <t>cr.</t>
  </si>
  <si>
    <t>Lec</t>
  </si>
  <si>
    <t>LinLecr Control Systems</t>
  </si>
  <si>
    <t>Sem</t>
  </si>
  <si>
    <t>Semester 1</t>
  </si>
  <si>
    <t>Semester 2</t>
  </si>
  <si>
    <t>Semester 3</t>
  </si>
  <si>
    <t>Semester 4</t>
  </si>
  <si>
    <t>Semester 5</t>
  </si>
  <si>
    <t>Semester 6</t>
  </si>
  <si>
    <t>Semester 7</t>
  </si>
  <si>
    <t>ev.</t>
  </si>
  <si>
    <t>tm</t>
  </si>
  <si>
    <t>term mark</t>
  </si>
  <si>
    <t>ex</t>
  </si>
  <si>
    <t>exam</t>
  </si>
  <si>
    <t>Lab</t>
  </si>
  <si>
    <t>Department</t>
  </si>
  <si>
    <t>Sum</t>
  </si>
  <si>
    <t>Responsible instructor</t>
  </si>
  <si>
    <t>Natural science fundamentals</t>
  </si>
  <si>
    <t>Human and economic courses</t>
  </si>
  <si>
    <t xml:space="preserve">Professional core material </t>
  </si>
  <si>
    <t>Specific professional knowledge</t>
  </si>
  <si>
    <t>Summary</t>
  </si>
  <si>
    <t>Exams</t>
  </si>
  <si>
    <t>Term marks</t>
  </si>
  <si>
    <t>si</t>
  </si>
  <si>
    <t>signature</t>
  </si>
  <si>
    <t>Signatures</t>
  </si>
  <si>
    <t>Industrial Informatics Specialization</t>
  </si>
  <si>
    <t>Network Security and Operation Specialization</t>
  </si>
  <si>
    <t>Mobile and Web Application Development Specialization</t>
  </si>
  <si>
    <t>Other courses</t>
  </si>
  <si>
    <t>Computer Science Engineering (Curriculum for students starting their studies in 2021 or later)</t>
  </si>
  <si>
    <t>Network Security and Operations</t>
  </si>
  <si>
    <t>Industrial Informatics</t>
  </si>
  <si>
    <t>Mobile and Web Application Development</t>
  </si>
  <si>
    <t xml:space="preserve">Total credits and classes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</si>
</sst>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&quot; kredit&quot;"/>
  </numFmts>
  <fonts count="25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8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rgb="FFFF0000"/>
      <name val="Arial"/>
      <family val="2"/>
      <charset val="238"/>
    </font>
    <font>
      <sz val="8"/>
      <name val="Arial"/>
      <family val="2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9"/>
      <name val="Arial"/>
      <family val="2"/>
      <charset val="238"/>
    </font>
    <font>
      <sz val="9"/>
      <color rgb="FF000000"/>
      <name val="Calibri"/>
      <family val="2"/>
      <charset val="238"/>
    </font>
    <font>
      <b/>
      <sz val="9"/>
      <name val="Arial"/>
      <family val="2"/>
      <charset val="238"/>
    </font>
    <font>
      <sz val="11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sz val="10"/>
      <name val="Arial"/>
      <family val="2"/>
    </font>
    <font>
      <sz val="10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theme="1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16F0E5"/>
        <bgColor indexed="64"/>
      </patternFill>
    </fill>
    <fill>
      <patternFill patternType="solid">
        <fgColor rgb="FFFA0AF6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12" fillId="0" borderId="0"/>
    <xf numFmtId="0" fontId="21" fillId="0" borderId="0"/>
  </cellStyleXfs>
  <cellXfs count="381">
    <xf numFmtId="0" fontId="0" fillId="0" borderId="0" xfId="0"/>
    <xf numFmtId="0" fontId="3" fillId="0" borderId="0" xfId="0" applyFont="1"/>
    <xf numFmtId="1" fontId="1" fillId="0" borderId="0" xfId="0" applyNumberFormat="1" applyFont="1"/>
    <xf numFmtId="0" fontId="6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10" xfId="0" applyFont="1" applyBorder="1" applyAlignment="1">
      <alignment horizontal="left" vertical="center"/>
    </xf>
    <xf numFmtId="0" fontId="7" fillId="0" borderId="16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7" fillId="0" borderId="23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6" xfId="0" applyFont="1" applyBorder="1" applyAlignment="1">
      <alignment horizontal="left" vertical="center"/>
    </xf>
    <xf numFmtId="164" fontId="4" fillId="2" borderId="3" xfId="0" applyNumberFormat="1" applyFont="1" applyFill="1" applyBorder="1" applyAlignment="1">
      <alignment horizontal="center" vertical="center" wrapText="1"/>
    </xf>
    <xf numFmtId="1" fontId="4" fillId="2" borderId="42" xfId="0" applyNumberFormat="1" applyFont="1" applyFill="1" applyBorder="1" applyAlignment="1">
      <alignment horizontal="center" vertical="center" wrapText="1"/>
    </xf>
    <xf numFmtId="1" fontId="4" fillId="2" borderId="43" xfId="0" applyNumberFormat="1" applyFont="1" applyFill="1" applyBorder="1" applyAlignment="1">
      <alignment horizontal="center" vertical="center" wrapText="1"/>
    </xf>
    <xf numFmtId="1" fontId="4" fillId="2" borderId="40" xfId="0" applyNumberFormat="1" applyFont="1" applyFill="1" applyBorder="1" applyAlignment="1">
      <alignment horizontal="center" vertical="center" wrapText="1"/>
    </xf>
    <xf numFmtId="1" fontId="4" fillId="2" borderId="45" xfId="0" applyNumberFormat="1" applyFont="1" applyFill="1" applyBorder="1" applyAlignment="1">
      <alignment horizontal="center" vertical="center" wrapText="1"/>
    </xf>
    <xf numFmtId="1" fontId="4" fillId="2" borderId="4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45" xfId="0" applyFont="1" applyBorder="1" applyAlignment="1">
      <alignment horizontal="left" vertical="center"/>
    </xf>
    <xf numFmtId="0" fontId="4" fillId="0" borderId="39" xfId="0" applyFont="1" applyBorder="1" applyAlignment="1">
      <alignment horizontal="center" vertical="center"/>
    </xf>
    <xf numFmtId="0" fontId="10" fillId="0" borderId="0" xfId="0" applyFont="1"/>
    <xf numFmtId="0" fontId="7" fillId="0" borderId="0" xfId="0" applyFont="1"/>
    <xf numFmtId="0" fontId="11" fillId="0" borderId="0" xfId="0" applyFont="1"/>
    <xf numFmtId="0" fontId="7" fillId="0" borderId="11" xfId="0" applyFont="1" applyBorder="1" applyAlignment="1">
      <alignment horizontal="left" vertical="center"/>
    </xf>
    <xf numFmtId="0" fontId="7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8" xfId="0" applyFont="1" applyBorder="1" applyAlignment="1">
      <alignment horizontal="left" vertical="center"/>
    </xf>
    <xf numFmtId="0" fontId="4" fillId="0" borderId="41" xfId="0" applyFont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164" fontId="4" fillId="3" borderId="18" xfId="0" applyNumberFormat="1" applyFont="1" applyFill="1" applyBorder="1" applyAlignment="1">
      <alignment horizontal="center" vertical="center" wrapText="1"/>
    </xf>
    <xf numFmtId="164" fontId="4" fillId="3" borderId="19" xfId="0" applyNumberFormat="1" applyFont="1" applyFill="1" applyBorder="1" applyAlignment="1">
      <alignment horizontal="center" vertical="center" wrapText="1"/>
    </xf>
    <xf numFmtId="164" fontId="4" fillId="3" borderId="17" xfId="0" applyNumberFormat="1" applyFont="1" applyFill="1" applyBorder="1" applyAlignment="1">
      <alignment horizontal="center" vertical="center" wrapText="1"/>
    </xf>
    <xf numFmtId="164" fontId="4" fillId="3" borderId="20" xfId="0" applyNumberFormat="1" applyFont="1" applyFill="1" applyBorder="1" applyAlignment="1">
      <alignment horizontal="center" vertical="center" wrapText="1"/>
    </xf>
    <xf numFmtId="164" fontId="4" fillId="3" borderId="25" xfId="0" applyNumberFormat="1" applyFont="1" applyFill="1" applyBorder="1" applyAlignment="1">
      <alignment horizontal="center" vertical="center" wrapText="1"/>
    </xf>
    <xf numFmtId="164" fontId="4" fillId="3" borderId="46" xfId="0" applyNumberFormat="1" applyFont="1" applyFill="1" applyBorder="1" applyAlignment="1">
      <alignment horizontal="center" vertical="center" wrapText="1"/>
    </xf>
    <xf numFmtId="164" fontId="4" fillId="3" borderId="48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left" vertical="center" wrapText="1"/>
    </xf>
    <xf numFmtId="0" fontId="4" fillId="2" borderId="42" xfId="0" applyFont="1" applyFill="1" applyBorder="1" applyAlignment="1">
      <alignment horizontal="center" vertical="center"/>
    </xf>
    <xf numFmtId="0" fontId="4" fillId="0" borderId="41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3" fillId="0" borderId="1" xfId="0" applyFont="1" applyBorder="1"/>
    <xf numFmtId="0" fontId="7" fillId="2" borderId="24" xfId="0" applyFont="1" applyFill="1" applyBorder="1" applyAlignment="1">
      <alignment horizontal="center" vertical="center"/>
    </xf>
    <xf numFmtId="0" fontId="7" fillId="0" borderId="24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/>
    </xf>
    <xf numFmtId="0" fontId="14" fillId="0" borderId="15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2" borderId="19" xfId="0" applyFont="1" applyFill="1" applyBorder="1" applyAlignment="1">
      <alignment horizontal="center" vertical="center"/>
    </xf>
    <xf numFmtId="0" fontId="14" fillId="2" borderId="14" xfId="0" applyFont="1" applyFill="1" applyBorder="1" applyAlignment="1">
      <alignment horizontal="center" vertical="center"/>
    </xf>
    <xf numFmtId="0" fontId="14" fillId="2" borderId="14" xfId="0" applyFont="1" applyFill="1" applyBorder="1" applyAlignment="1">
      <alignment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 wrapText="1"/>
    </xf>
    <xf numFmtId="0" fontId="15" fillId="0" borderId="54" xfId="0" applyFont="1" applyBorder="1" applyAlignment="1">
      <alignment horizontal="left" vertical="top" wrapText="1"/>
    </xf>
    <xf numFmtId="164" fontId="16" fillId="2" borderId="2" xfId="0" applyNumberFormat="1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left" vertical="center" wrapText="1"/>
    </xf>
    <xf numFmtId="0" fontId="17" fillId="0" borderId="0" xfId="0" applyFont="1" applyAlignment="1">
      <alignment vertical="top" wrapText="1"/>
    </xf>
    <xf numFmtId="0" fontId="17" fillId="4" borderId="0" xfId="0" applyFont="1" applyFill="1" applyAlignment="1">
      <alignment horizontal="left" vertical="top" wrapText="1"/>
    </xf>
    <xf numFmtId="0" fontId="14" fillId="0" borderId="3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/>
    </xf>
    <xf numFmtId="0" fontId="14" fillId="0" borderId="26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 wrapText="1"/>
    </xf>
    <xf numFmtId="0" fontId="19" fillId="0" borderId="57" xfId="0" applyFont="1" applyBorder="1" applyAlignment="1">
      <alignment horizontal="center" wrapText="1"/>
    </xf>
    <xf numFmtId="0" fontId="15" fillId="0" borderId="58" xfId="0" applyFont="1" applyBorder="1" applyAlignment="1">
      <alignment horizontal="left" vertical="top" wrapText="1"/>
    </xf>
    <xf numFmtId="0" fontId="15" fillId="0" borderId="57" xfId="0" applyFont="1" applyBorder="1" applyAlignment="1">
      <alignment horizontal="left" vertical="top" wrapText="1"/>
    </xf>
    <xf numFmtId="0" fontId="20" fillId="0" borderId="54" xfId="0" applyFont="1" applyBorder="1" applyAlignment="1">
      <alignment horizontal="left" vertical="center" wrapText="1"/>
    </xf>
    <xf numFmtId="0" fontId="11" fillId="0" borderId="0" xfId="0" applyFont="1" applyAlignment="1">
      <alignment vertical="center"/>
    </xf>
    <xf numFmtId="0" fontId="14" fillId="0" borderId="1" xfId="0" applyFont="1" applyBorder="1" applyAlignment="1">
      <alignment horizontal="center" vertical="center" wrapText="1"/>
    </xf>
    <xf numFmtId="0" fontId="20" fillId="0" borderId="54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20" fillId="0" borderId="57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14" fillId="0" borderId="32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5" fillId="0" borderId="1" xfId="0" applyFont="1" applyBorder="1" applyAlignment="1">
      <alignment horizontal="center" wrapText="1"/>
    </xf>
    <xf numFmtId="0" fontId="14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9" fillId="0" borderId="55" xfId="0" applyFont="1" applyBorder="1" applyAlignment="1">
      <alignment horizontal="center" wrapText="1"/>
    </xf>
    <xf numFmtId="0" fontId="19" fillId="0" borderId="1" xfId="0" applyFont="1" applyBorder="1" applyAlignment="1">
      <alignment horizontal="center" wrapText="1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14" fillId="0" borderId="38" xfId="0" applyFont="1" applyBorder="1" applyAlignment="1">
      <alignment horizontal="center"/>
    </xf>
    <xf numFmtId="164" fontId="4" fillId="3" borderId="2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vertical="center" wrapText="1"/>
    </xf>
    <xf numFmtId="0" fontId="14" fillId="2" borderId="5" xfId="0" applyFont="1" applyFill="1" applyBorder="1" applyAlignment="1">
      <alignment vertical="center" wrapText="1"/>
    </xf>
    <xf numFmtId="0" fontId="20" fillId="0" borderId="57" xfId="0" applyFont="1" applyBorder="1" applyAlignment="1">
      <alignment horizontal="center" vertical="center" wrapText="1"/>
    </xf>
    <xf numFmtId="0" fontId="20" fillId="0" borderId="66" xfId="0" applyFont="1" applyBorder="1" applyAlignment="1">
      <alignment horizontal="center" vertical="center" wrapText="1"/>
    </xf>
    <xf numFmtId="0" fontId="15" fillId="5" borderId="57" xfId="0" applyFont="1" applyFill="1" applyBorder="1" applyAlignment="1">
      <alignment horizontal="left" vertical="top" wrapText="1"/>
    </xf>
    <xf numFmtId="0" fontId="19" fillId="0" borderId="57" xfId="0" applyFont="1" applyBorder="1" applyAlignment="1">
      <alignment horizontal="left" vertical="top" wrapText="1"/>
    </xf>
    <xf numFmtId="0" fontId="19" fillId="0" borderId="54" xfId="0" applyFont="1" applyBorder="1" applyAlignment="1">
      <alignment horizontal="left" vertical="top" wrapText="1"/>
    </xf>
    <xf numFmtId="0" fontId="20" fillId="0" borderId="54" xfId="0" applyFont="1" applyBorder="1" applyAlignment="1">
      <alignment horizontal="left" vertical="top" wrapText="1"/>
    </xf>
    <xf numFmtId="0" fontId="20" fillId="0" borderId="57" xfId="0" applyFont="1" applyBorder="1" applyAlignment="1">
      <alignment horizontal="left" vertical="top" wrapText="1"/>
    </xf>
    <xf numFmtId="0" fontId="15" fillId="0" borderId="54" xfId="0" applyFont="1" applyBorder="1" applyAlignment="1">
      <alignment horizontal="left" vertical="top"/>
    </xf>
    <xf numFmtId="0" fontId="20" fillId="0" borderId="54" xfId="0" applyFont="1" applyBorder="1" applyAlignment="1">
      <alignment horizontal="center" vertical="top" wrapText="1"/>
    </xf>
    <xf numFmtId="0" fontId="0" fillId="0" borderId="1" xfId="0" applyBorder="1"/>
    <xf numFmtId="0" fontId="11" fillId="0" borderId="1" xfId="0" applyFont="1" applyBorder="1"/>
    <xf numFmtId="0" fontId="10" fillId="0" borderId="45" xfId="0" applyFont="1" applyBorder="1"/>
    <xf numFmtId="0" fontId="11" fillId="0" borderId="1" xfId="0" applyFont="1" applyBorder="1" applyAlignment="1">
      <alignment vertical="center"/>
    </xf>
    <xf numFmtId="0" fontId="16" fillId="0" borderId="1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4" fillId="0" borderId="4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22" fillId="0" borderId="1" xfId="0" applyFont="1" applyBorder="1" applyAlignment="1">
      <alignment vertical="top" wrapText="1"/>
    </xf>
    <xf numFmtId="0" fontId="22" fillId="0" borderId="1" xfId="0" applyFont="1" applyBorder="1" applyAlignment="1">
      <alignment vertical="center" wrapText="1"/>
    </xf>
    <xf numFmtId="0" fontId="23" fillId="0" borderId="1" xfId="0" applyFont="1" applyBorder="1" applyAlignment="1">
      <alignment vertical="top" wrapText="1"/>
    </xf>
    <xf numFmtId="0" fontId="17" fillId="4" borderId="1" xfId="0" applyFont="1" applyFill="1" applyBorder="1" applyAlignment="1">
      <alignment horizontal="left" vertical="top" wrapText="1"/>
    </xf>
    <xf numFmtId="0" fontId="0" fillId="0" borderId="30" xfId="0" applyBorder="1"/>
    <xf numFmtId="0" fontId="14" fillId="0" borderId="14" xfId="0" applyFont="1" applyBorder="1" applyAlignment="1">
      <alignment wrapText="1"/>
    </xf>
    <xf numFmtId="0" fontId="20" fillId="0" borderId="64" xfId="0" applyFont="1" applyBorder="1" applyAlignment="1">
      <alignment horizontal="center" vertical="center" wrapText="1"/>
    </xf>
    <xf numFmtId="0" fontId="20" fillId="0" borderId="63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15" fillId="0" borderId="54" xfId="0" applyFont="1" applyBorder="1" applyAlignment="1">
      <alignment horizontal="center" vertical="top" wrapText="1"/>
    </xf>
    <xf numFmtId="0" fontId="15" fillId="0" borderId="58" xfId="0" applyFont="1" applyBorder="1" applyAlignment="1">
      <alignment horizontal="center" vertical="top" wrapText="1"/>
    </xf>
    <xf numFmtId="0" fontId="14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4" fillId="0" borderId="33" xfId="0" applyFont="1" applyBorder="1" applyAlignment="1">
      <alignment horizontal="center"/>
    </xf>
    <xf numFmtId="0" fontId="14" fillId="0" borderId="30" xfId="0" applyFont="1" applyBorder="1" applyAlignment="1">
      <alignment horizontal="center"/>
    </xf>
    <xf numFmtId="0" fontId="14" fillId="0" borderId="31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15" fillId="0" borderId="55" xfId="0" applyFont="1" applyBorder="1" applyAlignment="1">
      <alignment horizont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/>
    </xf>
    <xf numFmtId="164" fontId="16" fillId="0" borderId="3" xfId="0" applyNumberFormat="1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17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0" fontId="20" fillId="0" borderId="65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0" xfId="0" applyFont="1" applyBorder="1"/>
    <xf numFmtId="0" fontId="14" fillId="0" borderId="1" xfId="0" applyFont="1" applyBorder="1"/>
    <xf numFmtId="0" fontId="14" fillId="0" borderId="16" xfId="0" applyFont="1" applyBorder="1"/>
    <xf numFmtId="0" fontId="7" fillId="0" borderId="11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23" xfId="0" applyFont="1" applyBorder="1" applyAlignment="1">
      <alignment horizontal="left"/>
    </xf>
    <xf numFmtId="0" fontId="14" fillId="0" borderId="1" xfId="0" applyFont="1" applyBorder="1" applyAlignment="1">
      <alignment vertical="center" wrapText="1"/>
    </xf>
    <xf numFmtId="0" fontId="15" fillId="0" borderId="54" xfId="0" applyFont="1" applyBorder="1" applyAlignment="1">
      <alignment vertical="top" wrapText="1"/>
    </xf>
    <xf numFmtId="0" fontId="15" fillId="0" borderId="0" xfId="0" applyFont="1" applyAlignment="1">
      <alignment vertical="top" wrapText="1"/>
    </xf>
    <xf numFmtId="0" fontId="15" fillId="0" borderId="58" xfId="0" applyFont="1" applyBorder="1" applyAlignment="1">
      <alignment vertical="top" wrapText="1"/>
    </xf>
    <xf numFmtId="0" fontId="15" fillId="0" borderId="1" xfId="0" applyFont="1" applyBorder="1" applyAlignment="1">
      <alignment vertical="top" wrapText="1"/>
    </xf>
    <xf numFmtId="0" fontId="15" fillId="0" borderId="54" xfId="0" applyFont="1" applyBorder="1" applyAlignment="1">
      <alignment vertical="top"/>
    </xf>
    <xf numFmtId="0" fontId="7" fillId="0" borderId="2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19" fillId="0" borderId="1" xfId="0" applyFont="1" applyBorder="1" applyAlignment="1">
      <alignment horizontal="left" vertical="center" wrapText="1"/>
    </xf>
    <xf numFmtId="0" fontId="19" fillId="0" borderId="54" xfId="0" applyFont="1" applyBorder="1" applyAlignment="1">
      <alignment horizontal="center" wrapText="1"/>
    </xf>
    <xf numFmtId="0" fontId="7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4" fillId="0" borderId="42" xfId="0" applyFont="1" applyBorder="1" applyAlignment="1">
      <alignment horizontal="center" vertical="center"/>
    </xf>
    <xf numFmtId="0" fontId="15" fillId="0" borderId="57" xfId="0" applyFont="1" applyBorder="1" applyAlignment="1">
      <alignment horizontal="center" vertical="top" wrapText="1"/>
    </xf>
    <xf numFmtId="0" fontId="14" fillId="0" borderId="18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9" fillId="0" borderId="54" xfId="0" applyFont="1" applyBorder="1" applyAlignment="1">
      <alignment wrapText="1"/>
    </xf>
    <xf numFmtId="0" fontId="7" fillId="0" borderId="31" xfId="0" applyFont="1" applyBorder="1" applyAlignment="1">
      <alignment horizont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10" fillId="0" borderId="43" xfId="0" applyFont="1" applyBorder="1" applyAlignment="1">
      <alignment wrapText="1"/>
    </xf>
    <xf numFmtId="0" fontId="13" fillId="0" borderId="1" xfId="0" applyFont="1" applyBorder="1" applyAlignment="1">
      <alignment wrapText="1"/>
    </xf>
    <xf numFmtId="0" fontId="10" fillId="0" borderId="0" xfId="0" applyFont="1" applyAlignment="1">
      <alignment wrapText="1"/>
    </xf>
    <xf numFmtId="0" fontId="24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1" fontId="1" fillId="0" borderId="0" xfId="0" applyNumberFormat="1" applyFont="1" applyAlignment="1">
      <alignment wrapText="1"/>
    </xf>
    <xf numFmtId="0" fontId="13" fillId="0" borderId="1" xfId="0" applyFont="1" applyBorder="1" applyAlignment="1">
      <alignment horizontal="left" vertical="top" wrapText="1"/>
    </xf>
    <xf numFmtId="0" fontId="24" fillId="0" borderId="2" xfId="0" applyFont="1" applyBorder="1" applyAlignment="1">
      <alignment wrapText="1"/>
    </xf>
    <xf numFmtId="0" fontId="23" fillId="0" borderId="2" xfId="0" applyFont="1" applyBorder="1" applyAlignment="1">
      <alignment vertical="top" wrapText="1"/>
    </xf>
    <xf numFmtId="0" fontId="0" fillId="0" borderId="2" xfId="0" applyBorder="1" applyAlignment="1">
      <alignment wrapText="1"/>
    </xf>
    <xf numFmtId="0" fontId="0" fillId="0" borderId="33" xfId="0" applyBorder="1" applyAlignment="1">
      <alignment wrapText="1"/>
    </xf>
    <xf numFmtId="0" fontId="14" fillId="6" borderId="3" xfId="0" applyFont="1" applyFill="1" applyBorder="1" applyAlignment="1">
      <alignment horizontal="center" vertical="center"/>
    </xf>
    <xf numFmtId="0" fontId="20" fillId="6" borderId="54" xfId="0" applyFont="1" applyFill="1" applyBorder="1" applyAlignment="1">
      <alignment horizontal="center" vertical="center" wrapText="1"/>
    </xf>
    <xf numFmtId="0" fontId="20" fillId="6" borderId="62" xfId="0" applyFont="1" applyFill="1" applyBorder="1" applyAlignment="1">
      <alignment horizontal="center" vertical="center" wrapText="1"/>
    </xf>
    <xf numFmtId="0" fontId="14" fillId="6" borderId="33" xfId="0" applyFont="1" applyFill="1" applyBorder="1" applyAlignment="1">
      <alignment horizontal="center" vertical="center"/>
    </xf>
    <xf numFmtId="0" fontId="20" fillId="6" borderId="58" xfId="0" applyFont="1" applyFill="1" applyBorder="1" applyAlignment="1">
      <alignment horizontal="center" vertical="center" wrapText="1"/>
    </xf>
    <xf numFmtId="0" fontId="20" fillId="6" borderId="6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/>
    </xf>
    <xf numFmtId="0" fontId="20" fillId="6" borderId="1" xfId="0" applyFont="1" applyFill="1" applyBorder="1" applyAlignment="1">
      <alignment horizontal="center" vertical="center" wrapText="1"/>
    </xf>
    <xf numFmtId="0" fontId="20" fillId="6" borderId="2" xfId="0" applyFont="1" applyFill="1" applyBorder="1" applyAlignment="1">
      <alignment horizontal="center" vertical="center" wrapText="1"/>
    </xf>
    <xf numFmtId="0" fontId="14" fillId="6" borderId="2" xfId="0" applyFont="1" applyFill="1" applyBorder="1" applyAlignment="1">
      <alignment horizontal="center" vertical="center"/>
    </xf>
    <xf numFmtId="0" fontId="14" fillId="6" borderId="16" xfId="0" applyFont="1" applyFill="1" applyBorder="1" applyAlignment="1">
      <alignment horizontal="center" vertical="center"/>
    </xf>
    <xf numFmtId="0" fontId="14" fillId="6" borderId="4" xfId="0" applyFont="1" applyFill="1" applyBorder="1" applyAlignment="1">
      <alignment horizontal="center" vertical="center"/>
    </xf>
    <xf numFmtId="0" fontId="14" fillId="7" borderId="10" xfId="0" applyFont="1" applyFill="1" applyBorder="1" applyAlignment="1">
      <alignment horizontal="center"/>
    </xf>
    <xf numFmtId="0" fontId="14" fillId="7" borderId="1" xfId="0" applyFont="1" applyFill="1" applyBorder="1" applyAlignment="1">
      <alignment horizontal="center"/>
    </xf>
    <xf numFmtId="0" fontId="14" fillId="7" borderId="16" xfId="0" applyFont="1" applyFill="1" applyBorder="1" applyAlignment="1">
      <alignment horizontal="center"/>
    </xf>
    <xf numFmtId="0" fontId="14" fillId="7" borderId="23" xfId="0" applyFont="1" applyFill="1" applyBorder="1" applyAlignment="1">
      <alignment horizontal="center"/>
    </xf>
    <xf numFmtId="0" fontId="14" fillId="7" borderId="14" xfId="0" applyFont="1" applyFill="1" applyBorder="1" applyAlignment="1">
      <alignment horizontal="center"/>
    </xf>
    <xf numFmtId="1" fontId="14" fillId="7" borderId="14" xfId="0" applyNumberFormat="1" applyFont="1" applyFill="1" applyBorder="1" applyAlignment="1">
      <alignment horizontal="center"/>
    </xf>
    <xf numFmtId="0" fontId="14" fillId="7" borderId="17" xfId="0" applyFont="1" applyFill="1" applyBorder="1" applyAlignment="1">
      <alignment horizontal="center"/>
    </xf>
    <xf numFmtId="0" fontId="14" fillId="7" borderId="38" xfId="0" applyFont="1" applyFill="1" applyBorder="1" applyAlignment="1">
      <alignment horizontal="center" vertical="center"/>
    </xf>
    <xf numFmtId="0" fontId="14" fillId="7" borderId="6" xfId="0" applyFont="1" applyFill="1" applyBorder="1" applyAlignment="1">
      <alignment horizontal="center" vertical="center"/>
    </xf>
    <xf numFmtId="0" fontId="20" fillId="7" borderId="60" xfId="0" applyFont="1" applyFill="1" applyBorder="1" applyAlignment="1">
      <alignment horizontal="center" vertical="center" wrapText="1"/>
    </xf>
    <xf numFmtId="0" fontId="20" fillId="7" borderId="59" xfId="0" applyFont="1" applyFill="1" applyBorder="1" applyAlignment="1">
      <alignment horizontal="center" vertical="center" wrapText="1"/>
    </xf>
    <xf numFmtId="0" fontId="14" fillId="7" borderId="3" xfId="0" applyFont="1" applyFill="1" applyBorder="1" applyAlignment="1">
      <alignment horizontal="center" vertical="center"/>
    </xf>
    <xf numFmtId="0" fontId="14" fillId="7" borderId="2" xfId="0" applyFont="1" applyFill="1" applyBorder="1" applyAlignment="1">
      <alignment horizontal="center" vertical="center"/>
    </xf>
    <xf numFmtId="0" fontId="14" fillId="7" borderId="1" xfId="0" applyFont="1" applyFill="1" applyBorder="1" applyAlignment="1">
      <alignment horizontal="center" vertical="center"/>
    </xf>
    <xf numFmtId="0" fontId="14" fillId="7" borderId="16" xfId="0" applyFont="1" applyFill="1" applyBorder="1" applyAlignment="1">
      <alignment horizontal="center" vertical="center"/>
    </xf>
    <xf numFmtId="0" fontId="14" fillId="8" borderId="3" xfId="0" applyFont="1" applyFill="1" applyBorder="1" applyAlignment="1">
      <alignment horizontal="center" vertical="center"/>
    </xf>
    <xf numFmtId="0" fontId="14" fillId="8" borderId="2" xfId="0" applyFont="1" applyFill="1" applyBorder="1" applyAlignment="1">
      <alignment horizontal="center" vertical="center"/>
    </xf>
    <xf numFmtId="0" fontId="14" fillId="8" borderId="1" xfId="0" applyFont="1" applyFill="1" applyBorder="1" applyAlignment="1">
      <alignment horizontal="center" vertical="center"/>
    </xf>
    <xf numFmtId="0" fontId="14" fillId="8" borderId="16" xfId="0" applyFont="1" applyFill="1" applyBorder="1" applyAlignment="1">
      <alignment horizontal="center" vertical="center"/>
    </xf>
    <xf numFmtId="0" fontId="14" fillId="9" borderId="3" xfId="0" applyFont="1" applyFill="1" applyBorder="1" applyAlignment="1">
      <alignment horizontal="center" vertical="center"/>
    </xf>
    <xf numFmtId="0" fontId="14" fillId="9" borderId="2" xfId="0" applyFont="1" applyFill="1" applyBorder="1" applyAlignment="1">
      <alignment horizontal="center" vertical="center"/>
    </xf>
    <xf numFmtId="0" fontId="14" fillId="9" borderId="1" xfId="0" applyFont="1" applyFill="1" applyBorder="1" applyAlignment="1">
      <alignment horizontal="center" vertical="center"/>
    </xf>
    <xf numFmtId="0" fontId="14" fillId="9" borderId="16" xfId="0" applyFont="1" applyFill="1" applyBorder="1" applyAlignment="1">
      <alignment horizontal="center" vertical="center"/>
    </xf>
    <xf numFmtId="0" fontId="20" fillId="8" borderId="54" xfId="0" applyFont="1" applyFill="1" applyBorder="1" applyAlignment="1">
      <alignment horizontal="center" vertical="center" wrapText="1"/>
    </xf>
    <xf numFmtId="0" fontId="14" fillId="10" borderId="3" xfId="0" applyFont="1" applyFill="1" applyBorder="1" applyAlignment="1">
      <alignment horizontal="center" vertical="center"/>
    </xf>
    <xf numFmtId="0" fontId="14" fillId="10" borderId="2" xfId="0" applyFont="1" applyFill="1" applyBorder="1" applyAlignment="1">
      <alignment horizontal="center" vertical="center"/>
    </xf>
    <xf numFmtId="0" fontId="14" fillId="10" borderId="1" xfId="0" applyFont="1" applyFill="1" applyBorder="1" applyAlignment="1">
      <alignment horizontal="center" vertical="center"/>
    </xf>
    <xf numFmtId="0" fontId="14" fillId="10" borderId="16" xfId="0" applyFont="1" applyFill="1" applyBorder="1" applyAlignment="1">
      <alignment horizontal="center" vertical="center"/>
    </xf>
    <xf numFmtId="0" fontId="23" fillId="0" borderId="2" xfId="0" applyFont="1" applyBorder="1" applyAlignment="1">
      <alignment horizontal="left" vertical="top" wrapText="1"/>
    </xf>
    <xf numFmtId="0" fontId="14" fillId="10" borderId="11" xfId="0" applyFont="1" applyFill="1" applyBorder="1" applyAlignment="1">
      <alignment horizontal="center"/>
    </xf>
    <xf numFmtId="0" fontId="19" fillId="10" borderId="5" xfId="0" applyFont="1" applyFill="1" applyBorder="1" applyAlignment="1">
      <alignment horizontal="center" wrapText="1"/>
    </xf>
    <xf numFmtId="0" fontId="19" fillId="10" borderId="56" xfId="0" applyFont="1" applyFill="1" applyBorder="1" applyAlignment="1">
      <alignment horizontal="center" wrapText="1"/>
    </xf>
    <xf numFmtId="0" fontId="14" fillId="10" borderId="10" xfId="0" applyFont="1" applyFill="1" applyBorder="1" applyAlignment="1">
      <alignment horizontal="center"/>
    </xf>
    <xf numFmtId="0" fontId="19" fillId="10" borderId="1" xfId="0" applyFont="1" applyFill="1" applyBorder="1" applyAlignment="1">
      <alignment horizontal="center" wrapText="1"/>
    </xf>
    <xf numFmtId="0" fontId="19" fillId="10" borderId="55" xfId="0" applyFont="1" applyFill="1" applyBorder="1" applyAlignment="1">
      <alignment horizontal="center" wrapText="1"/>
    </xf>
    <xf numFmtId="0" fontId="14" fillId="10" borderId="10" xfId="0" applyFont="1" applyFill="1" applyBorder="1" applyAlignment="1">
      <alignment horizontal="center" vertical="center"/>
    </xf>
    <xf numFmtId="0" fontId="19" fillId="10" borderId="1" xfId="0" applyFont="1" applyFill="1" applyBorder="1" applyAlignment="1">
      <alignment horizontal="left" vertical="center" wrapText="1"/>
    </xf>
    <xf numFmtId="0" fontId="19" fillId="10" borderId="55" xfId="0" applyFont="1" applyFill="1" applyBorder="1" applyAlignment="1">
      <alignment horizontal="left" vertical="center" wrapText="1"/>
    </xf>
    <xf numFmtId="0" fontId="17" fillId="0" borderId="2" xfId="0" applyFont="1" applyBorder="1" applyAlignment="1">
      <alignment horizontal="left" vertical="top" wrapText="1"/>
    </xf>
    <xf numFmtId="0" fontId="24" fillId="0" borderId="2" xfId="0" applyFont="1" applyBorder="1" applyAlignment="1">
      <alignment horizontal="left" vertical="top" wrapText="1"/>
    </xf>
    <xf numFmtId="0" fontId="14" fillId="7" borderId="29" xfId="0" applyFont="1" applyFill="1" applyBorder="1" applyAlignment="1">
      <alignment horizontal="center" vertical="center"/>
    </xf>
    <xf numFmtId="0" fontId="14" fillId="7" borderId="5" xfId="0" applyFont="1" applyFill="1" applyBorder="1" applyAlignment="1">
      <alignment horizontal="center" vertical="center"/>
    </xf>
    <xf numFmtId="0" fontId="14" fillId="7" borderId="32" xfId="0" applyFont="1" applyFill="1" applyBorder="1" applyAlignment="1">
      <alignment horizontal="center" vertical="center"/>
    </xf>
    <xf numFmtId="0" fontId="14" fillId="7" borderId="4" xfId="0" applyFont="1" applyFill="1" applyBorder="1" applyAlignment="1">
      <alignment horizontal="center" vertical="center"/>
    </xf>
    <xf numFmtId="0" fontId="14" fillId="9" borderId="10" xfId="0" applyFont="1" applyFill="1" applyBorder="1" applyAlignment="1">
      <alignment horizontal="center"/>
    </xf>
    <xf numFmtId="0" fontId="15" fillId="9" borderId="1" xfId="0" applyFont="1" applyFill="1" applyBorder="1" applyAlignment="1">
      <alignment horizontal="center" wrapText="1"/>
    </xf>
    <xf numFmtId="0" fontId="18" fillId="9" borderId="55" xfId="0" applyFont="1" applyFill="1" applyBorder="1" applyAlignment="1">
      <alignment horizontal="center" wrapText="1"/>
    </xf>
    <xf numFmtId="0" fontId="14" fillId="9" borderId="15" xfId="0" applyFont="1" applyFill="1" applyBorder="1" applyAlignment="1">
      <alignment horizontal="center" vertical="center"/>
    </xf>
    <xf numFmtId="0" fontId="14" fillId="9" borderId="14" xfId="0" applyFont="1" applyFill="1" applyBorder="1" applyAlignment="1">
      <alignment horizontal="center" vertical="center"/>
    </xf>
    <xf numFmtId="0" fontId="14" fillId="9" borderId="17" xfId="0" applyFont="1" applyFill="1" applyBorder="1" applyAlignment="1">
      <alignment horizontal="center" vertical="center"/>
    </xf>
    <xf numFmtId="0" fontId="14" fillId="8" borderId="4" xfId="0" applyFont="1" applyFill="1" applyBorder="1" applyAlignment="1">
      <alignment horizontal="center" vertical="center"/>
    </xf>
    <xf numFmtId="0" fontId="14" fillId="11" borderId="15" xfId="0" applyFont="1" applyFill="1" applyBorder="1" applyAlignment="1">
      <alignment horizontal="center" vertical="center"/>
    </xf>
    <xf numFmtId="0" fontId="14" fillId="11" borderId="14" xfId="0" applyFont="1" applyFill="1" applyBorder="1" applyAlignment="1">
      <alignment horizontal="center" vertical="center"/>
    </xf>
    <xf numFmtId="0" fontId="14" fillId="11" borderId="4" xfId="0" applyFont="1" applyFill="1" applyBorder="1" applyAlignment="1">
      <alignment horizontal="center" vertical="center"/>
    </xf>
    <xf numFmtId="0" fontId="14" fillId="11" borderId="1" xfId="0" applyFont="1" applyFill="1" applyBorder="1" applyAlignment="1">
      <alignment horizontal="center" vertical="center"/>
    </xf>
    <xf numFmtId="0" fontId="14" fillId="10" borderId="11" xfId="0" applyFont="1" applyFill="1" applyBorder="1" applyAlignment="1">
      <alignment horizontal="center" vertical="center"/>
    </xf>
    <xf numFmtId="0" fontId="19" fillId="10" borderId="5" xfId="0" applyFont="1" applyFill="1" applyBorder="1" applyAlignment="1">
      <alignment horizontal="center" vertical="top" wrapText="1"/>
    </xf>
    <xf numFmtId="0" fontId="19" fillId="10" borderId="5" xfId="0" applyFont="1" applyFill="1" applyBorder="1" applyAlignment="1">
      <alignment horizontal="left" vertical="top" wrapText="1"/>
    </xf>
    <xf numFmtId="0" fontId="19" fillId="10" borderId="56" xfId="0" applyFont="1" applyFill="1" applyBorder="1" applyAlignment="1">
      <alignment horizontal="left" vertical="top" wrapText="1"/>
    </xf>
    <xf numFmtId="0" fontId="0" fillId="9" borderId="54" xfId="0" applyFill="1" applyBorder="1" applyAlignment="1">
      <alignment horizontal="center" vertical="center" wrapText="1"/>
    </xf>
    <xf numFmtId="0" fontId="19" fillId="0" borderId="2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center" vertical="center"/>
    </xf>
    <xf numFmtId="0" fontId="14" fillId="9" borderId="54" xfId="0" applyFont="1" applyFill="1" applyBorder="1" applyAlignment="1">
      <alignment horizontal="center" vertical="center"/>
    </xf>
    <xf numFmtId="0" fontId="15" fillId="9" borderId="55" xfId="0" applyFont="1" applyFill="1" applyBorder="1" applyAlignment="1">
      <alignment horizontal="center" wrapText="1"/>
    </xf>
    <xf numFmtId="0" fontId="14" fillId="9" borderId="3" xfId="0" applyFont="1" applyFill="1" applyBorder="1" applyAlignment="1">
      <alignment horizontal="center"/>
    </xf>
    <xf numFmtId="0" fontId="14" fillId="9" borderId="2" xfId="0" applyFont="1" applyFill="1" applyBorder="1" applyAlignment="1">
      <alignment horizontal="center"/>
    </xf>
    <xf numFmtId="0" fontId="14" fillId="9" borderId="1" xfId="0" applyFont="1" applyFill="1" applyBorder="1" applyAlignment="1">
      <alignment horizontal="center"/>
    </xf>
    <xf numFmtId="0" fontId="14" fillId="9" borderId="16" xfId="0" applyFont="1" applyFill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/>
    </xf>
    <xf numFmtId="0" fontId="4" fillId="6" borderId="34" xfId="0" applyFont="1" applyFill="1" applyBorder="1" applyAlignment="1">
      <alignment horizontal="center" vertical="center"/>
    </xf>
    <xf numFmtId="0" fontId="4" fillId="8" borderId="13" xfId="0" applyFont="1" applyFill="1" applyBorder="1" applyAlignment="1">
      <alignment horizontal="center" vertical="center"/>
    </xf>
    <xf numFmtId="0" fontId="4" fillId="8" borderId="34" xfId="0" applyFont="1" applyFill="1" applyBorder="1" applyAlignment="1">
      <alignment horizontal="center" vertical="center"/>
    </xf>
    <xf numFmtId="0" fontId="4" fillId="7" borderId="13" xfId="0" applyFont="1" applyFill="1" applyBorder="1" applyAlignment="1">
      <alignment horizontal="center" vertical="center"/>
    </xf>
    <xf numFmtId="0" fontId="4" fillId="7" borderId="34" xfId="0" applyFont="1" applyFill="1" applyBorder="1" applyAlignment="1">
      <alignment horizontal="center" vertical="center"/>
    </xf>
    <xf numFmtId="0" fontId="4" fillId="10" borderId="13" xfId="0" applyFont="1" applyFill="1" applyBorder="1" applyAlignment="1">
      <alignment horizontal="center" vertical="center"/>
    </xf>
    <xf numFmtId="0" fontId="4" fillId="10" borderId="34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9" borderId="13" xfId="0" applyFont="1" applyFill="1" applyBorder="1" applyAlignment="1">
      <alignment horizontal="center" vertical="center"/>
    </xf>
    <xf numFmtId="0" fontId="4" fillId="9" borderId="34" xfId="0" applyFont="1" applyFill="1" applyBorder="1" applyAlignment="1">
      <alignment horizontal="center" vertical="center"/>
    </xf>
    <xf numFmtId="0" fontId="4" fillId="0" borderId="50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/>
    </xf>
    <xf numFmtId="0" fontId="4" fillId="3" borderId="36" xfId="0" applyFont="1" applyFill="1" applyBorder="1" applyAlignment="1">
      <alignment horizontal="center" vertical="center"/>
    </xf>
    <xf numFmtId="0" fontId="4" fillId="3" borderId="51" xfId="0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 wrapText="1"/>
    </xf>
    <xf numFmtId="0" fontId="4" fillId="3" borderId="47" xfId="0" applyFont="1" applyFill="1" applyBorder="1" applyAlignment="1">
      <alignment horizontal="center" vertical="center" wrapText="1"/>
    </xf>
    <xf numFmtId="0" fontId="4" fillId="3" borderId="50" xfId="0" applyFont="1" applyFill="1" applyBorder="1" applyAlignment="1">
      <alignment horizontal="center" vertical="center" wrapText="1"/>
    </xf>
    <xf numFmtId="0" fontId="4" fillId="3" borderId="48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4" fillId="3" borderId="44" xfId="0" applyFont="1" applyFill="1" applyBorder="1" applyAlignment="1">
      <alignment horizontal="center" vertical="center"/>
    </xf>
    <xf numFmtId="0" fontId="4" fillId="3" borderId="52" xfId="0" applyFont="1" applyFill="1" applyBorder="1" applyAlignment="1">
      <alignment horizontal="center" vertical="center"/>
    </xf>
    <xf numFmtId="0" fontId="4" fillId="10" borderId="44" xfId="0" applyFont="1" applyFill="1" applyBorder="1" applyAlignment="1">
      <alignment horizontal="center" vertical="center"/>
    </xf>
    <xf numFmtId="0" fontId="14" fillId="9" borderId="54" xfId="0" applyFont="1" applyFill="1" applyBorder="1" applyAlignment="1">
      <alignment horizontal="center" vertical="center"/>
    </xf>
    <xf numFmtId="0" fontId="8" fillId="0" borderId="21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4" fillId="3" borderId="39" xfId="0" applyFont="1" applyFill="1" applyBorder="1" applyAlignment="1">
      <alignment horizontal="center" vertical="center"/>
    </xf>
    <xf numFmtId="0" fontId="14" fillId="9" borderId="12" xfId="0" applyFont="1" applyFill="1" applyBorder="1" applyAlignment="1">
      <alignment horizontal="center" vertical="center"/>
    </xf>
    <xf numFmtId="0" fontId="14" fillId="9" borderId="13" xfId="0" applyFont="1" applyFill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4" fillId="11" borderId="13" xfId="0" applyFont="1" applyFill="1" applyBorder="1" applyAlignment="1">
      <alignment horizontal="center" vertical="center"/>
    </xf>
    <xf numFmtId="0" fontId="4" fillId="11" borderId="34" xfId="0" applyFont="1" applyFill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1" fontId="4" fillId="2" borderId="38" xfId="0" applyNumberFormat="1" applyFont="1" applyFill="1" applyBorder="1" applyAlignment="1">
      <alignment horizontal="center" vertical="center" wrapText="1"/>
    </xf>
    <xf numFmtId="1" fontId="4" fillId="2" borderId="7" xfId="0" applyNumberFormat="1" applyFont="1" applyFill="1" applyBorder="1" applyAlignment="1">
      <alignment horizontal="center" vertical="center" wrapText="1"/>
    </xf>
    <xf numFmtId="1" fontId="4" fillId="2" borderId="22" xfId="0" applyNumberFormat="1" applyFont="1" applyFill="1" applyBorder="1" applyAlignment="1">
      <alignment horizontal="center" vertical="center" wrapText="1"/>
    </xf>
    <xf numFmtId="1" fontId="7" fillId="2" borderId="53" xfId="0" applyNumberFormat="1" applyFont="1" applyFill="1" applyBorder="1" applyAlignment="1">
      <alignment horizontal="right" vertical="center" wrapText="1"/>
    </xf>
    <xf numFmtId="1" fontId="7" fillId="2" borderId="0" xfId="0" applyNumberFormat="1" applyFont="1" applyFill="1" applyAlignment="1">
      <alignment horizontal="right" vertical="center" wrapText="1"/>
    </xf>
    <xf numFmtId="1" fontId="4" fillId="2" borderId="26" xfId="0" applyNumberFormat="1" applyFont="1" applyFill="1" applyBorder="1" applyAlignment="1">
      <alignment horizontal="center" vertical="center" wrapText="1"/>
    </xf>
    <xf numFmtId="1" fontId="4" fillId="2" borderId="3" xfId="0" applyNumberFormat="1" applyFont="1" applyFill="1" applyBorder="1" applyAlignment="1">
      <alignment horizontal="center" vertical="center" wrapText="1"/>
    </xf>
    <xf numFmtId="1" fontId="4" fillId="2" borderId="28" xfId="0" applyNumberFormat="1" applyFont="1" applyFill="1" applyBorder="1" applyAlignment="1">
      <alignment horizontal="center" vertical="center" wrapText="1"/>
    </xf>
    <xf numFmtId="1" fontId="4" fillId="0" borderId="26" xfId="0" applyNumberFormat="1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1" fontId="4" fillId="0" borderId="28" xfId="0" applyNumberFormat="1" applyFont="1" applyBorder="1" applyAlignment="1">
      <alignment horizontal="center" vertical="center" wrapText="1"/>
    </xf>
    <xf numFmtId="1" fontId="7" fillId="2" borderId="12" xfId="0" applyNumberFormat="1" applyFont="1" applyFill="1" applyBorder="1" applyAlignment="1">
      <alignment horizontal="right" vertical="center" wrapText="1"/>
    </xf>
    <xf numFmtId="1" fontId="7" fillId="2" borderId="13" xfId="0" applyNumberFormat="1" applyFont="1" applyFill="1" applyBorder="1" applyAlignment="1">
      <alignment horizontal="right" vertical="center" wrapText="1"/>
    </xf>
    <xf numFmtId="1" fontId="7" fillId="2" borderId="37" xfId="0" applyNumberFormat="1" applyFont="1" applyFill="1" applyBorder="1" applyAlignment="1">
      <alignment horizontal="right" vertical="center" wrapText="1"/>
    </xf>
    <xf numFmtId="1" fontId="7" fillId="2" borderId="9" xfId="0" applyNumberFormat="1" applyFont="1" applyFill="1" applyBorder="1" applyAlignment="1">
      <alignment horizontal="right" vertical="center" wrapText="1"/>
    </xf>
    <xf numFmtId="1" fontId="4" fillId="0" borderId="18" xfId="0" applyNumberFormat="1" applyFont="1" applyBorder="1" applyAlignment="1">
      <alignment horizontal="center" vertical="center" wrapText="1"/>
    </xf>
    <xf numFmtId="1" fontId="4" fillId="0" borderId="20" xfId="0" applyNumberFormat="1" applyFont="1" applyBorder="1" applyAlignment="1">
      <alignment horizontal="center" vertical="center" wrapText="1"/>
    </xf>
    <xf numFmtId="1" fontId="4" fillId="0" borderId="49" xfId="0" applyNumberFormat="1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3" borderId="35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1" fontId="4" fillId="2" borderId="44" xfId="0" applyNumberFormat="1" applyFont="1" applyFill="1" applyBorder="1" applyAlignment="1">
      <alignment horizontal="center" vertical="center" wrapText="1"/>
    </xf>
    <xf numFmtId="1" fontId="4" fillId="2" borderId="52" xfId="0" applyNumberFormat="1" applyFont="1" applyFill="1" applyBorder="1" applyAlignment="1">
      <alignment horizontal="center" vertical="center" wrapText="1"/>
    </xf>
    <xf numFmtId="1" fontId="4" fillId="2" borderId="27" xfId="0" applyNumberFormat="1" applyFont="1" applyFill="1" applyBorder="1" applyAlignment="1">
      <alignment horizontal="center" vertical="center" wrapText="1"/>
    </xf>
    <xf numFmtId="1" fontId="4" fillId="2" borderId="53" xfId="0" applyNumberFormat="1" applyFont="1" applyFill="1" applyBorder="1" applyAlignment="1">
      <alignment horizontal="center" vertical="center" wrapText="1"/>
    </xf>
    <xf numFmtId="1" fontId="4" fillId="2" borderId="25" xfId="0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Normál 2" xfId="1" xr:uid="{00000000-0005-0000-0000-000002000000}"/>
    <cellStyle name="Normál 3" xfId="2" xr:uid="{00000000-0005-0000-0000-000003000000}"/>
  </cellStyles>
  <dxfs count="0"/>
  <tableStyles count="0" defaultTableStyle="TableStyleMedium9" defaultPivotStyle="PivotStyleLight16"/>
  <colors>
    <mruColors>
      <color rgb="FF16F0E5"/>
      <color rgb="FFFA0A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AT123"/>
  <sheetViews>
    <sheetView tabSelected="1" zoomScale="90" zoomScaleNormal="90" zoomScaleSheetLayoutView="91" workbookViewId="0">
      <pane xSplit="1" topLeftCell="B1" activePane="topRight" state="frozen"/>
      <selection pane="topRight" activeCell="A120" sqref="A120"/>
    </sheetView>
  </sheetViews>
  <sheetFormatPr defaultColWidth="8.83984375" defaultRowHeight="14.4" x14ac:dyDescent="0.55000000000000004"/>
  <cols>
    <col min="1" max="1" width="18.41796875" style="5" customWidth="1"/>
    <col min="2" max="2" width="18.68359375" style="50" customWidth="1"/>
    <col min="3" max="3" width="21" style="5" customWidth="1"/>
    <col min="4" max="4" width="3.26171875" style="5" customWidth="1"/>
    <col min="5" max="5" width="4" style="5" customWidth="1"/>
    <col min="6" max="6" width="3.26171875" style="5" customWidth="1"/>
    <col min="7" max="7" width="3.41796875" style="5" customWidth="1"/>
    <col min="8" max="8" width="3.68359375" style="5" customWidth="1"/>
    <col min="9" max="9" width="3.41796875" style="5" customWidth="1"/>
    <col min="10" max="10" width="4" style="5" customWidth="1"/>
    <col min="11" max="11" width="3.26171875" style="5" customWidth="1"/>
    <col min="12" max="12" width="3.41796875" style="5" customWidth="1"/>
    <col min="13" max="13" width="3.68359375" style="5" customWidth="1"/>
    <col min="14" max="14" width="3.15625" style="5" customWidth="1"/>
    <col min="15" max="15" width="4" style="5" customWidth="1"/>
    <col min="16" max="16" width="3.26171875" style="5" customWidth="1"/>
    <col min="17" max="17" width="3.41796875" style="5" customWidth="1"/>
    <col min="18" max="18" width="3.68359375" style="5" customWidth="1"/>
    <col min="19" max="19" width="3.83984375" style="5" customWidth="1"/>
    <col min="20" max="20" width="4" style="5" customWidth="1"/>
    <col min="21" max="21" width="3.26171875" style="5" customWidth="1"/>
    <col min="22" max="22" width="3.41796875" style="5" customWidth="1"/>
    <col min="23" max="24" width="3.68359375" style="5" customWidth="1"/>
    <col min="25" max="25" width="4" style="5" customWidth="1"/>
    <col min="26" max="26" width="3.26171875" style="5" customWidth="1"/>
    <col min="27" max="27" width="3.41796875" style="5" customWidth="1"/>
    <col min="28" max="28" width="3.68359375" style="5" customWidth="1"/>
    <col min="29" max="29" width="3.41796875" style="5" customWidth="1"/>
    <col min="30" max="30" width="4" style="5" customWidth="1"/>
    <col min="31" max="31" width="3.26171875" style="5" customWidth="1"/>
    <col min="32" max="32" width="3.41796875" style="5" customWidth="1"/>
    <col min="33" max="34" width="3.68359375" style="5" customWidth="1"/>
    <col min="35" max="35" width="4" style="5" customWidth="1"/>
    <col min="36" max="36" width="3.26171875" style="5" customWidth="1"/>
    <col min="37" max="37" width="3.41796875" style="5" customWidth="1"/>
    <col min="38" max="38" width="4" style="5" customWidth="1"/>
    <col min="39" max="39" width="3.83984375" style="5" customWidth="1"/>
    <col min="40" max="40" width="4" style="5" customWidth="1"/>
    <col min="41" max="41" width="3.26171875" style="5" customWidth="1"/>
    <col min="42" max="42" width="4.83984375" style="5" customWidth="1"/>
    <col min="43" max="43" width="3.68359375" style="5" customWidth="1"/>
    <col min="44" max="44" width="6" style="5" customWidth="1"/>
    <col min="45" max="45" width="6.68359375" customWidth="1"/>
    <col min="46" max="46" width="26.68359375" style="210" hidden="1" customWidth="1"/>
  </cols>
  <sheetData>
    <row r="1" spans="1:46" s="1" customFormat="1" ht="15" x14ac:dyDescent="0.55000000000000004">
      <c r="A1" s="11" t="s">
        <v>221</v>
      </c>
      <c r="B1" s="11"/>
      <c r="C1" s="11"/>
      <c r="D1" s="11"/>
      <c r="E1" s="16"/>
      <c r="F1" s="16"/>
      <c r="G1" s="16"/>
      <c r="H1" s="16"/>
      <c r="I1" s="16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T1" s="209"/>
    </row>
    <row r="2" spans="1:46" x14ac:dyDescent="0.55000000000000004">
      <c r="A2" s="3"/>
      <c r="C2" s="4"/>
      <c r="D2" s="4"/>
    </row>
    <row r="3" spans="1:46" x14ac:dyDescent="0.55000000000000004">
      <c r="A3" s="3"/>
      <c r="C3" s="4"/>
      <c r="D3" s="4"/>
    </row>
    <row r="4" spans="1:46" ht="14.7" thickBot="1" x14ac:dyDescent="0.6">
      <c r="A4" s="316" t="s">
        <v>208</v>
      </c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316"/>
      <c r="N4" s="316"/>
      <c r="O4" s="316"/>
      <c r="P4" s="316"/>
      <c r="Q4" s="316"/>
      <c r="R4" s="316"/>
      <c r="S4" s="316"/>
      <c r="T4" s="316"/>
      <c r="U4" s="316"/>
      <c r="V4" s="316"/>
      <c r="W4" s="316"/>
      <c r="X4" s="316"/>
      <c r="Y4" s="316"/>
      <c r="Z4" s="316"/>
      <c r="AA4" s="316"/>
      <c r="AB4" s="316"/>
      <c r="AC4" s="316"/>
      <c r="AD4" s="316"/>
      <c r="AE4" s="316"/>
      <c r="AF4" s="316"/>
      <c r="AG4" s="316"/>
      <c r="AH4" s="316"/>
      <c r="AI4" s="316"/>
      <c r="AJ4" s="316"/>
      <c r="AK4" s="316"/>
      <c r="AL4" s="316"/>
      <c r="AM4" s="316"/>
      <c r="AN4" s="316"/>
      <c r="AO4" s="316"/>
      <c r="AP4" s="316"/>
      <c r="AQ4" s="316"/>
      <c r="AR4" s="316"/>
    </row>
    <row r="5" spans="1:46" ht="14.5" customHeight="1" x14ac:dyDescent="0.55000000000000004">
      <c r="A5" s="326" t="s">
        <v>183</v>
      </c>
      <c r="B5" s="328" t="s">
        <v>184</v>
      </c>
      <c r="C5" s="328" t="s">
        <v>185</v>
      </c>
      <c r="D5" s="330"/>
      <c r="E5" s="325" t="s">
        <v>191</v>
      </c>
      <c r="F5" s="314"/>
      <c r="G5" s="314"/>
      <c r="H5" s="314"/>
      <c r="I5" s="315"/>
      <c r="J5" s="306" t="s">
        <v>192</v>
      </c>
      <c r="K5" s="306"/>
      <c r="L5" s="306"/>
      <c r="M5" s="306"/>
      <c r="N5" s="307"/>
      <c r="O5" s="310" t="s">
        <v>193</v>
      </c>
      <c r="P5" s="310"/>
      <c r="Q5" s="310"/>
      <c r="R5" s="310"/>
      <c r="S5" s="311"/>
      <c r="T5" s="308" t="s">
        <v>194</v>
      </c>
      <c r="U5" s="308"/>
      <c r="V5" s="308"/>
      <c r="W5" s="308"/>
      <c r="X5" s="309"/>
      <c r="Y5" s="312" t="s">
        <v>195</v>
      </c>
      <c r="Z5" s="312"/>
      <c r="AA5" s="312"/>
      <c r="AB5" s="312"/>
      <c r="AC5" s="313"/>
      <c r="AD5" s="321" t="s">
        <v>196</v>
      </c>
      <c r="AE5" s="321"/>
      <c r="AF5" s="321"/>
      <c r="AG5" s="321"/>
      <c r="AH5" s="322"/>
      <c r="AI5" s="314" t="s">
        <v>197</v>
      </c>
      <c r="AJ5" s="314"/>
      <c r="AK5" s="314"/>
      <c r="AL5" s="314"/>
      <c r="AM5" s="315"/>
      <c r="AN5" s="314" t="s">
        <v>205</v>
      </c>
      <c r="AO5" s="314"/>
      <c r="AP5" s="314"/>
      <c r="AQ5" s="314"/>
      <c r="AR5" s="315"/>
      <c r="AS5" s="328" t="s">
        <v>204</v>
      </c>
      <c r="AT5" s="328" t="s">
        <v>206</v>
      </c>
    </row>
    <row r="6" spans="1:46" ht="14.7" thickBot="1" x14ac:dyDescent="0.6">
      <c r="A6" s="327"/>
      <c r="B6" s="329"/>
      <c r="C6" s="329"/>
      <c r="D6" s="331"/>
      <c r="E6" s="43" t="s">
        <v>198</v>
      </c>
      <c r="F6" s="44" t="s">
        <v>187</v>
      </c>
      <c r="G6" s="44" t="s">
        <v>188</v>
      </c>
      <c r="H6" s="44" t="s">
        <v>190</v>
      </c>
      <c r="I6" s="45" t="s">
        <v>203</v>
      </c>
      <c r="J6" s="46" t="s">
        <v>198</v>
      </c>
      <c r="K6" s="44" t="s">
        <v>187</v>
      </c>
      <c r="L6" s="44" t="s">
        <v>188</v>
      </c>
      <c r="M6" s="44" t="s">
        <v>190</v>
      </c>
      <c r="N6" s="45" t="s">
        <v>203</v>
      </c>
      <c r="O6" s="46" t="s">
        <v>198</v>
      </c>
      <c r="P6" s="44" t="s">
        <v>187</v>
      </c>
      <c r="Q6" s="44" t="s">
        <v>188</v>
      </c>
      <c r="R6" s="44" t="s">
        <v>190</v>
      </c>
      <c r="S6" s="45" t="s">
        <v>203</v>
      </c>
      <c r="T6" s="46" t="s">
        <v>198</v>
      </c>
      <c r="U6" s="44" t="s">
        <v>187</v>
      </c>
      <c r="V6" s="44" t="s">
        <v>188</v>
      </c>
      <c r="W6" s="44" t="s">
        <v>190</v>
      </c>
      <c r="X6" s="45" t="s">
        <v>203</v>
      </c>
      <c r="Y6" s="46" t="s">
        <v>198</v>
      </c>
      <c r="Z6" s="44" t="s">
        <v>187</v>
      </c>
      <c r="AA6" s="44" t="s">
        <v>188</v>
      </c>
      <c r="AB6" s="44" t="s">
        <v>190</v>
      </c>
      <c r="AC6" s="45" t="s">
        <v>203</v>
      </c>
      <c r="AD6" s="46" t="s">
        <v>198</v>
      </c>
      <c r="AE6" s="44" t="s">
        <v>187</v>
      </c>
      <c r="AF6" s="44" t="s">
        <v>188</v>
      </c>
      <c r="AG6" s="44" t="s">
        <v>190</v>
      </c>
      <c r="AH6" s="45" t="s">
        <v>203</v>
      </c>
      <c r="AI6" s="46" t="s">
        <v>198</v>
      </c>
      <c r="AJ6" s="44" t="s">
        <v>187</v>
      </c>
      <c r="AK6" s="44" t="s">
        <v>188</v>
      </c>
      <c r="AL6" s="44" t="s">
        <v>190</v>
      </c>
      <c r="AM6" s="45" t="s">
        <v>203</v>
      </c>
      <c r="AN6" s="46" t="s">
        <v>198</v>
      </c>
      <c r="AO6" s="44" t="s">
        <v>187</v>
      </c>
      <c r="AP6" s="44" t="s">
        <v>188</v>
      </c>
      <c r="AQ6" s="44" t="s">
        <v>190</v>
      </c>
      <c r="AR6" s="45" t="s">
        <v>203</v>
      </c>
      <c r="AS6" s="375"/>
      <c r="AT6" s="375"/>
    </row>
    <row r="7" spans="1:46" x14ac:dyDescent="0.55000000000000004">
      <c r="A7" s="186" t="s">
        <v>0</v>
      </c>
      <c r="B7" s="125" t="s">
        <v>1</v>
      </c>
      <c r="C7" s="111"/>
      <c r="D7" s="110"/>
      <c r="E7" s="90" t="s">
        <v>201</v>
      </c>
      <c r="F7" s="109">
        <v>4</v>
      </c>
      <c r="G7" s="109">
        <v>1</v>
      </c>
      <c r="H7" s="109">
        <v>1</v>
      </c>
      <c r="I7" s="108">
        <v>0</v>
      </c>
      <c r="J7" s="90"/>
      <c r="K7" s="109"/>
      <c r="L7" s="109"/>
      <c r="M7" s="109"/>
      <c r="N7" s="108"/>
      <c r="O7" s="90"/>
      <c r="P7" s="109"/>
      <c r="Q7" s="109"/>
      <c r="R7" s="109"/>
      <c r="S7" s="108"/>
      <c r="T7" s="90"/>
      <c r="U7" s="109"/>
      <c r="V7" s="109"/>
      <c r="W7" s="109"/>
      <c r="X7" s="108"/>
      <c r="Y7" s="90"/>
      <c r="Z7" s="109"/>
      <c r="AA7" s="109"/>
      <c r="AB7" s="109"/>
      <c r="AC7" s="108"/>
      <c r="AD7" s="90"/>
      <c r="AE7" s="109"/>
      <c r="AF7" s="109"/>
      <c r="AG7" s="109"/>
      <c r="AH7" s="108"/>
      <c r="AI7" s="90"/>
      <c r="AJ7" s="109"/>
      <c r="AK7" s="109"/>
      <c r="AL7" s="109"/>
      <c r="AM7" s="108"/>
      <c r="AN7" s="35"/>
      <c r="AO7" s="41">
        <f t="shared" ref="AO7:AR11" si="0">SUM(F7,K7,P7,U7,Z7,AE7,AJ7)</f>
        <v>4</v>
      </c>
      <c r="AP7" s="41">
        <f t="shared" si="0"/>
        <v>1</v>
      </c>
      <c r="AQ7" s="41">
        <f t="shared" si="0"/>
        <v>1</v>
      </c>
      <c r="AR7" s="42">
        <f t="shared" si="0"/>
        <v>0</v>
      </c>
      <c r="AS7" s="132" t="s">
        <v>2</v>
      </c>
      <c r="AT7" s="216" t="s">
        <v>3</v>
      </c>
    </row>
    <row r="8" spans="1:46" x14ac:dyDescent="0.55000000000000004">
      <c r="A8" s="187" t="s">
        <v>4</v>
      </c>
      <c r="B8" s="76" t="s">
        <v>5</v>
      </c>
      <c r="C8" s="136"/>
      <c r="D8" s="137"/>
      <c r="E8" s="138"/>
      <c r="F8" s="139"/>
      <c r="G8" s="139"/>
      <c r="H8" s="139"/>
      <c r="I8" s="140"/>
      <c r="J8" s="138"/>
      <c r="K8" s="139"/>
      <c r="L8" s="139"/>
      <c r="M8" s="139"/>
      <c r="N8" s="140"/>
      <c r="O8" s="235" t="s">
        <v>201</v>
      </c>
      <c r="P8" s="236">
        <v>4</v>
      </c>
      <c r="Q8" s="236">
        <v>2</v>
      </c>
      <c r="R8" s="236">
        <v>1</v>
      </c>
      <c r="S8" s="237">
        <v>0</v>
      </c>
      <c r="T8" s="138"/>
      <c r="U8" s="139"/>
      <c r="V8" s="139"/>
      <c r="W8" s="139"/>
      <c r="X8" s="140"/>
      <c r="Y8" s="138"/>
      <c r="Z8" s="139"/>
      <c r="AA8" s="139"/>
      <c r="AB8" s="139"/>
      <c r="AC8" s="140"/>
      <c r="AD8" s="138"/>
      <c r="AE8" s="139"/>
      <c r="AF8" s="139"/>
      <c r="AG8" s="139"/>
      <c r="AH8" s="140"/>
      <c r="AI8" s="138"/>
      <c r="AJ8" s="139"/>
      <c r="AK8" s="139"/>
      <c r="AL8" s="139"/>
      <c r="AM8" s="140"/>
      <c r="AN8" s="17"/>
      <c r="AO8" s="25">
        <f t="shared" si="0"/>
        <v>4</v>
      </c>
      <c r="AP8" s="25">
        <f t="shared" si="0"/>
        <v>2</v>
      </c>
      <c r="AQ8" s="25">
        <f t="shared" si="0"/>
        <v>1</v>
      </c>
      <c r="AR8" s="26">
        <f t="shared" si="0"/>
        <v>0</v>
      </c>
      <c r="AS8" s="132" t="s">
        <v>6</v>
      </c>
      <c r="AT8" s="221" t="s">
        <v>7</v>
      </c>
    </row>
    <row r="9" spans="1:46" ht="14.7" thickBot="1" x14ac:dyDescent="0.6">
      <c r="A9" s="188" t="s">
        <v>8</v>
      </c>
      <c r="B9" s="150" t="s">
        <v>9</v>
      </c>
      <c r="C9" s="172"/>
      <c r="D9" s="173"/>
      <c r="E9" s="143"/>
      <c r="F9" s="105"/>
      <c r="G9" s="105"/>
      <c r="H9" s="105"/>
      <c r="I9" s="104"/>
      <c r="J9" s="143"/>
      <c r="K9" s="105"/>
      <c r="L9" s="105"/>
      <c r="M9" s="105"/>
      <c r="N9" s="104"/>
      <c r="O9" s="238" t="s">
        <v>199</v>
      </c>
      <c r="P9" s="239">
        <v>1</v>
      </c>
      <c r="Q9" s="239">
        <v>0</v>
      </c>
      <c r="R9" s="240">
        <v>1</v>
      </c>
      <c r="S9" s="241">
        <v>0</v>
      </c>
      <c r="T9" s="143"/>
      <c r="U9" s="105"/>
      <c r="V9" s="105"/>
      <c r="W9" s="105"/>
      <c r="X9" s="104"/>
      <c r="Y9" s="143"/>
      <c r="Z9" s="105"/>
      <c r="AA9" s="105"/>
      <c r="AB9" s="105"/>
      <c r="AC9" s="104"/>
      <c r="AD9" s="143"/>
      <c r="AE9" s="105"/>
      <c r="AF9" s="105"/>
      <c r="AG9" s="105"/>
      <c r="AH9" s="104"/>
      <c r="AI9" s="143"/>
      <c r="AJ9" s="105"/>
      <c r="AK9" s="105"/>
      <c r="AL9" s="105"/>
      <c r="AM9" s="104"/>
      <c r="AN9" s="17"/>
      <c r="AO9" s="25">
        <f>SUM(F9,K9,P9,U9,Z9,AE9,AJ9)</f>
        <v>1</v>
      </c>
      <c r="AP9" s="25">
        <f>SUM(G9,L9,Q9,V9,AA9,AF9,AK9)</f>
        <v>0</v>
      </c>
      <c r="AQ9" s="25">
        <f>SUM(H9,M9,R9,W9,AB9,AG9,AL9)</f>
        <v>1</v>
      </c>
      <c r="AR9" s="26">
        <f>SUM(I9,N9,S9,X9,AC9,AH9,AM9)</f>
        <v>0</v>
      </c>
      <c r="AS9" s="149" t="s">
        <v>2</v>
      </c>
      <c r="AT9" s="222" t="s">
        <v>10</v>
      </c>
    </row>
    <row r="10" spans="1:46" x14ac:dyDescent="0.55000000000000004">
      <c r="A10" s="187" t="s">
        <v>11</v>
      </c>
      <c r="B10" s="76" t="s">
        <v>12</v>
      </c>
      <c r="C10" s="136"/>
      <c r="D10" s="137"/>
      <c r="E10" s="138"/>
      <c r="F10" s="139"/>
      <c r="G10" s="139"/>
      <c r="H10" s="139"/>
      <c r="I10" s="140"/>
      <c r="J10" s="138"/>
      <c r="K10" s="139"/>
      <c r="L10" s="139"/>
      <c r="M10" s="139"/>
      <c r="N10" s="140"/>
      <c r="O10" s="138"/>
      <c r="P10" s="139"/>
      <c r="Q10" s="139"/>
      <c r="R10" s="139"/>
      <c r="S10" s="140"/>
      <c r="T10" s="138"/>
      <c r="U10" s="139"/>
      <c r="V10" s="139"/>
      <c r="W10" s="139"/>
      <c r="X10" s="140"/>
      <c r="Y10" s="138"/>
      <c r="Z10" s="139"/>
      <c r="AA10" s="139"/>
      <c r="AB10" s="139"/>
      <c r="AC10" s="140"/>
      <c r="AD10" s="294" t="s">
        <v>201</v>
      </c>
      <c r="AE10" s="294">
        <v>4</v>
      </c>
      <c r="AF10" s="294">
        <v>1</v>
      </c>
      <c r="AG10" s="294">
        <v>1</v>
      </c>
      <c r="AH10" s="294">
        <v>0</v>
      </c>
      <c r="AI10" s="138"/>
      <c r="AJ10" s="139"/>
      <c r="AK10" s="139"/>
      <c r="AL10" s="139"/>
      <c r="AM10" s="140"/>
      <c r="AN10" s="17"/>
      <c r="AO10" s="25">
        <f t="shared" si="0"/>
        <v>4</v>
      </c>
      <c r="AP10" s="25">
        <f t="shared" si="0"/>
        <v>1</v>
      </c>
      <c r="AQ10" s="25">
        <f t="shared" si="0"/>
        <v>1</v>
      </c>
      <c r="AR10" s="26">
        <f t="shared" si="0"/>
        <v>0</v>
      </c>
      <c r="AS10" s="132" t="s">
        <v>6</v>
      </c>
      <c r="AT10" s="221" t="s">
        <v>13</v>
      </c>
    </row>
    <row r="11" spans="1:46" ht="14.7" thickBot="1" x14ac:dyDescent="0.6">
      <c r="A11" s="187" t="s">
        <v>14</v>
      </c>
      <c r="B11" s="76" t="s">
        <v>15</v>
      </c>
      <c r="C11" s="136"/>
      <c r="D11" s="137"/>
      <c r="E11" s="138"/>
      <c r="F11" s="139"/>
      <c r="G11" s="139"/>
      <c r="H11" s="139"/>
      <c r="I11" s="140"/>
      <c r="J11" s="138"/>
      <c r="K11" s="139"/>
      <c r="L11" s="139"/>
      <c r="M11" s="139"/>
      <c r="N11" s="140"/>
      <c r="O11" s="138"/>
      <c r="P11" s="139"/>
      <c r="Q11" s="139"/>
      <c r="R11" s="139"/>
      <c r="S11" s="140"/>
      <c r="T11" s="138"/>
      <c r="U11" s="139"/>
      <c r="V11" s="139"/>
      <c r="W11" s="139"/>
      <c r="X11" s="140"/>
      <c r="Y11" s="138"/>
      <c r="Z11" s="139"/>
      <c r="AA11" s="139"/>
      <c r="AB11" s="139"/>
      <c r="AC11" s="140"/>
      <c r="AD11" s="294" t="s">
        <v>201</v>
      </c>
      <c r="AE11" s="294">
        <v>4</v>
      </c>
      <c r="AF11" s="294">
        <v>1</v>
      </c>
      <c r="AG11" s="294">
        <v>1</v>
      </c>
      <c r="AH11" s="294">
        <v>0</v>
      </c>
      <c r="AI11" s="138"/>
      <c r="AJ11" s="139"/>
      <c r="AK11" s="139"/>
      <c r="AL11" s="139"/>
      <c r="AM11" s="140"/>
      <c r="AN11" s="17"/>
      <c r="AO11" s="25">
        <f t="shared" si="0"/>
        <v>4</v>
      </c>
      <c r="AP11" s="25">
        <f t="shared" si="0"/>
        <v>1</v>
      </c>
      <c r="AQ11" s="25">
        <f t="shared" si="0"/>
        <v>1</v>
      </c>
      <c r="AR11" s="26">
        <f t="shared" si="0"/>
        <v>0</v>
      </c>
      <c r="AS11" s="132" t="s">
        <v>6</v>
      </c>
      <c r="AT11" s="221" t="s">
        <v>7</v>
      </c>
    </row>
    <row r="12" spans="1:46" s="29" customFormat="1" ht="14.7" thickBot="1" x14ac:dyDescent="0.6">
      <c r="A12" s="27"/>
      <c r="B12" s="59" t="s">
        <v>205</v>
      </c>
      <c r="C12" s="38"/>
      <c r="D12" s="141"/>
      <c r="E12" s="28"/>
      <c r="F12" s="38">
        <f>SUM(F7:F11)</f>
        <v>4</v>
      </c>
      <c r="G12" s="38">
        <f>SUM(G7:G11)</f>
        <v>1</v>
      </c>
      <c r="H12" s="38">
        <f>SUM(H7:H11)</f>
        <v>1</v>
      </c>
      <c r="I12" s="38">
        <f>SUM(I7:I11)</f>
        <v>0</v>
      </c>
      <c r="J12" s="28"/>
      <c r="K12" s="38">
        <f>SUM(K7:K11)</f>
        <v>0</v>
      </c>
      <c r="L12" s="38">
        <f>SUM(L7:L11)</f>
        <v>0</v>
      </c>
      <c r="M12" s="38">
        <f>SUM(M7:M11)</f>
        <v>0</v>
      </c>
      <c r="N12" s="38">
        <f>SUM(N7:N11)</f>
        <v>0</v>
      </c>
      <c r="O12" s="28"/>
      <c r="P12" s="38">
        <f>SUM(P7:P11)</f>
        <v>5</v>
      </c>
      <c r="Q12" s="38">
        <f>SUM(Q7:Q11)</f>
        <v>2</v>
      </c>
      <c r="R12" s="38">
        <f>SUM(R7:R11)</f>
        <v>2</v>
      </c>
      <c r="S12" s="38">
        <f>SUM(S7:S11)</f>
        <v>0</v>
      </c>
      <c r="T12" s="28"/>
      <c r="U12" s="38">
        <f>SUM(U7:U11)</f>
        <v>0</v>
      </c>
      <c r="V12" s="38">
        <f>SUM(V7:V11)</f>
        <v>0</v>
      </c>
      <c r="W12" s="38">
        <f>SUM(W7:W11)</f>
        <v>0</v>
      </c>
      <c r="X12" s="38">
        <f>SUM(X7:X11)</f>
        <v>0</v>
      </c>
      <c r="Y12" s="28"/>
      <c r="Z12" s="38">
        <f>SUM(Z7:Z11)</f>
        <v>0</v>
      </c>
      <c r="AA12" s="38">
        <f>SUM(AA7:AA11)</f>
        <v>0</v>
      </c>
      <c r="AB12" s="38">
        <f>SUM(AB7:AB11)</f>
        <v>0</v>
      </c>
      <c r="AC12" s="38">
        <f>SUM(AC7:AC11)</f>
        <v>0</v>
      </c>
      <c r="AD12" s="28"/>
      <c r="AE12" s="38">
        <f>SUM(AE7:AE11)</f>
        <v>8</v>
      </c>
      <c r="AF12" s="38">
        <f>SUM(AF7:AF11)</f>
        <v>2</v>
      </c>
      <c r="AG12" s="38">
        <f>SUM(AG7:AG11)</f>
        <v>2</v>
      </c>
      <c r="AH12" s="38">
        <f>SUM(AH7:AH11)</f>
        <v>0</v>
      </c>
      <c r="AI12" s="28"/>
      <c r="AJ12" s="38">
        <f>SUM(AJ7:AJ11)</f>
        <v>0</v>
      </c>
      <c r="AK12" s="38">
        <f>SUM(AK7:AK11)</f>
        <v>0</v>
      </c>
      <c r="AL12" s="38">
        <f>SUM(AL7:AL11)</f>
        <v>0</v>
      </c>
      <c r="AM12" s="38">
        <f>SUM(AM7:AM11)</f>
        <v>0</v>
      </c>
      <c r="AN12" s="28"/>
      <c r="AO12" s="38">
        <f>SUM(AO7:AO11)</f>
        <v>17</v>
      </c>
      <c r="AP12" s="38">
        <f>SUM(AP7:AP11)</f>
        <v>5</v>
      </c>
      <c r="AQ12" s="38">
        <f>SUM(AQ7:AQ11)</f>
        <v>5</v>
      </c>
      <c r="AR12" s="38">
        <f>SUM(AR7:AR11)</f>
        <v>0</v>
      </c>
      <c r="AS12" s="134"/>
      <c r="AT12" s="211"/>
    </row>
    <row r="13" spans="1:46" x14ac:dyDescent="0.55000000000000004">
      <c r="A13" s="3"/>
      <c r="C13" s="4"/>
      <c r="D13" s="4"/>
    </row>
    <row r="14" spans="1:46" s="1" customFormat="1" ht="14.7" thickBot="1" x14ac:dyDescent="0.6">
      <c r="A14" s="316" t="s">
        <v>207</v>
      </c>
      <c r="B14" s="316"/>
      <c r="C14" s="316"/>
      <c r="D14" s="316"/>
      <c r="E14" s="316"/>
      <c r="F14" s="316"/>
      <c r="G14" s="316"/>
      <c r="H14" s="316"/>
      <c r="I14" s="316"/>
      <c r="J14" s="316"/>
      <c r="K14" s="316"/>
      <c r="L14" s="316"/>
      <c r="M14" s="316"/>
      <c r="N14" s="316"/>
      <c r="O14" s="316"/>
      <c r="P14" s="316"/>
      <c r="Q14" s="316"/>
      <c r="R14" s="316"/>
      <c r="S14" s="316"/>
      <c r="T14" s="316"/>
      <c r="U14" s="316"/>
      <c r="V14" s="316"/>
      <c r="W14" s="316"/>
      <c r="X14" s="316"/>
      <c r="Y14" s="316"/>
      <c r="Z14" s="316"/>
      <c r="AA14" s="316"/>
      <c r="AB14" s="316"/>
      <c r="AC14" s="316"/>
      <c r="AD14" s="316"/>
      <c r="AE14" s="316"/>
      <c r="AF14" s="316"/>
      <c r="AG14" s="316"/>
      <c r="AH14" s="316"/>
      <c r="AI14" s="316"/>
      <c r="AJ14" s="316"/>
      <c r="AK14" s="316"/>
      <c r="AL14" s="316"/>
      <c r="AM14" s="316"/>
      <c r="AN14" s="316"/>
      <c r="AO14" s="316"/>
      <c r="AP14" s="316"/>
      <c r="AQ14" s="316"/>
      <c r="AR14" s="316"/>
      <c r="AT14" s="209"/>
    </row>
    <row r="15" spans="1:46" s="1" customFormat="1" ht="15" customHeight="1" x14ac:dyDescent="0.55000000000000004">
      <c r="A15" s="317" t="s">
        <v>183</v>
      </c>
      <c r="B15" s="319" t="s">
        <v>184</v>
      </c>
      <c r="C15" s="319" t="s">
        <v>185</v>
      </c>
      <c r="D15" s="323"/>
      <c r="E15" s="303" t="s">
        <v>191</v>
      </c>
      <c r="F15" s="304"/>
      <c r="G15" s="304"/>
      <c r="H15" s="304"/>
      <c r="I15" s="305"/>
      <c r="J15" s="306" t="s">
        <v>192</v>
      </c>
      <c r="K15" s="306"/>
      <c r="L15" s="306"/>
      <c r="M15" s="306"/>
      <c r="N15" s="307"/>
      <c r="O15" s="310" t="s">
        <v>193</v>
      </c>
      <c r="P15" s="310"/>
      <c r="Q15" s="310"/>
      <c r="R15" s="310"/>
      <c r="S15" s="311"/>
      <c r="T15" s="308" t="s">
        <v>194</v>
      </c>
      <c r="U15" s="308"/>
      <c r="V15" s="308"/>
      <c r="W15" s="308"/>
      <c r="X15" s="309"/>
      <c r="Y15" s="312" t="s">
        <v>195</v>
      </c>
      <c r="Z15" s="312"/>
      <c r="AA15" s="312"/>
      <c r="AB15" s="312"/>
      <c r="AC15" s="313"/>
      <c r="AD15" s="321" t="s">
        <v>196</v>
      </c>
      <c r="AE15" s="321"/>
      <c r="AF15" s="321"/>
      <c r="AG15" s="321"/>
      <c r="AH15" s="322"/>
      <c r="AI15" s="314" t="s">
        <v>197</v>
      </c>
      <c r="AJ15" s="314"/>
      <c r="AK15" s="314"/>
      <c r="AL15" s="314"/>
      <c r="AM15" s="315"/>
      <c r="AN15" s="304" t="s">
        <v>205</v>
      </c>
      <c r="AO15" s="304"/>
      <c r="AP15" s="304"/>
      <c r="AQ15" s="304"/>
      <c r="AR15" s="305"/>
      <c r="AS15" s="328" t="s">
        <v>204</v>
      </c>
      <c r="AT15" s="328" t="s">
        <v>206</v>
      </c>
    </row>
    <row r="16" spans="1:46" s="1" customFormat="1" ht="14.7" thickBot="1" x14ac:dyDescent="0.6">
      <c r="A16" s="318"/>
      <c r="B16" s="320"/>
      <c r="C16" s="320"/>
      <c r="D16" s="324"/>
      <c r="E16" s="174" t="s">
        <v>198</v>
      </c>
      <c r="F16" s="175" t="s">
        <v>187</v>
      </c>
      <c r="G16" s="175" t="s">
        <v>188</v>
      </c>
      <c r="H16" s="175" t="s">
        <v>190</v>
      </c>
      <c r="I16" s="176" t="s">
        <v>203</v>
      </c>
      <c r="J16" s="177" t="s">
        <v>198</v>
      </c>
      <c r="K16" s="175" t="s">
        <v>187</v>
      </c>
      <c r="L16" s="175" t="s">
        <v>188</v>
      </c>
      <c r="M16" s="175" t="s">
        <v>190</v>
      </c>
      <c r="N16" s="176" t="s">
        <v>203</v>
      </c>
      <c r="O16" s="177" t="s">
        <v>198</v>
      </c>
      <c r="P16" s="175" t="s">
        <v>187</v>
      </c>
      <c r="Q16" s="175" t="s">
        <v>188</v>
      </c>
      <c r="R16" s="175" t="s">
        <v>190</v>
      </c>
      <c r="S16" s="176" t="s">
        <v>203</v>
      </c>
      <c r="T16" s="177" t="s">
        <v>198</v>
      </c>
      <c r="U16" s="175" t="s">
        <v>187</v>
      </c>
      <c r="V16" s="175" t="s">
        <v>188</v>
      </c>
      <c r="W16" s="175" t="s">
        <v>190</v>
      </c>
      <c r="X16" s="176" t="s">
        <v>203</v>
      </c>
      <c r="Y16" s="177" t="s">
        <v>198</v>
      </c>
      <c r="Z16" s="175" t="s">
        <v>187</v>
      </c>
      <c r="AA16" s="175" t="s">
        <v>188</v>
      </c>
      <c r="AB16" s="175" t="s">
        <v>190</v>
      </c>
      <c r="AC16" s="176" t="s">
        <v>203</v>
      </c>
      <c r="AD16" s="177" t="s">
        <v>198</v>
      </c>
      <c r="AE16" s="175" t="s">
        <v>187</v>
      </c>
      <c r="AF16" s="175" t="s">
        <v>188</v>
      </c>
      <c r="AG16" s="175" t="s">
        <v>190</v>
      </c>
      <c r="AH16" s="176" t="s">
        <v>203</v>
      </c>
      <c r="AI16" s="177" t="s">
        <v>198</v>
      </c>
      <c r="AJ16" s="175" t="s">
        <v>187</v>
      </c>
      <c r="AK16" s="175" t="s">
        <v>188</v>
      </c>
      <c r="AL16" s="175" t="s">
        <v>190</v>
      </c>
      <c r="AM16" s="176" t="s">
        <v>203</v>
      </c>
      <c r="AN16" s="177" t="s">
        <v>198</v>
      </c>
      <c r="AO16" s="175" t="s">
        <v>187</v>
      </c>
      <c r="AP16" s="175" t="s">
        <v>188</v>
      </c>
      <c r="AQ16" s="175" t="s">
        <v>190</v>
      </c>
      <c r="AR16" s="176" t="s">
        <v>203</v>
      </c>
      <c r="AS16" s="375"/>
      <c r="AT16" s="375"/>
    </row>
    <row r="17" spans="1:46" s="1" customFormat="1" ht="22.8" x14ac:dyDescent="0.55000000000000004">
      <c r="A17" s="32" t="s">
        <v>16</v>
      </c>
      <c r="B17" s="103" t="s">
        <v>17</v>
      </c>
      <c r="C17" s="102"/>
      <c r="D17" s="101"/>
      <c r="E17" s="124" t="s">
        <v>199</v>
      </c>
      <c r="F17" s="123">
        <v>5</v>
      </c>
      <c r="G17" s="123">
        <v>2</v>
      </c>
      <c r="H17" s="123">
        <v>2</v>
      </c>
      <c r="I17" s="178">
        <v>0</v>
      </c>
      <c r="J17" s="82"/>
      <c r="K17" s="78"/>
      <c r="L17" s="79"/>
      <c r="M17" s="79"/>
      <c r="N17" s="81"/>
      <c r="O17" s="89"/>
      <c r="P17" s="78"/>
      <c r="Q17" s="79"/>
      <c r="R17" s="79"/>
      <c r="S17" s="81"/>
      <c r="T17" s="89"/>
      <c r="U17" s="78"/>
      <c r="V17" s="79"/>
      <c r="W17" s="79"/>
      <c r="X17" s="81"/>
      <c r="Y17" s="89"/>
      <c r="Z17" s="78"/>
      <c r="AA17" s="79"/>
      <c r="AB17" s="79"/>
      <c r="AC17" s="81"/>
      <c r="AD17" s="89"/>
      <c r="AE17" s="78"/>
      <c r="AF17" s="79"/>
      <c r="AG17" s="79"/>
      <c r="AH17" s="81"/>
      <c r="AI17" s="89"/>
      <c r="AJ17" s="78"/>
      <c r="AK17" s="79"/>
      <c r="AL17" s="79"/>
      <c r="AM17" s="81"/>
      <c r="AN17" s="35"/>
      <c r="AO17" s="41">
        <f t="shared" ref="AO17:AO25" si="1">SUM(F17,K17,P17,U17,Z17,AE17,AJ17)</f>
        <v>5</v>
      </c>
      <c r="AP17" s="41">
        <f t="shared" ref="AP17:AP25" si="2">SUM(G17,L17,Q17,V17,AA17,AF17,AK17)</f>
        <v>2</v>
      </c>
      <c r="AQ17" s="41">
        <f t="shared" ref="AQ17:AQ25" si="3">SUM(H17,M17,R17,W17,AB17,AG17,AL17)</f>
        <v>2</v>
      </c>
      <c r="AR17" s="42">
        <f t="shared" ref="AR17:AR25" si="4">SUM(I17,N17,S17,X17,AC17,AH17,AM17)</f>
        <v>0</v>
      </c>
      <c r="AS17" s="56" t="s">
        <v>6</v>
      </c>
      <c r="AT17" s="218" t="s">
        <v>18</v>
      </c>
    </row>
    <row r="18" spans="1:46" s="1" customFormat="1" ht="15" customHeight="1" x14ac:dyDescent="0.55000000000000004">
      <c r="A18" s="32" t="s">
        <v>19</v>
      </c>
      <c r="B18" s="97" t="s">
        <v>20</v>
      </c>
      <c r="C18" s="99"/>
      <c r="D18" s="170"/>
      <c r="E18" s="151" t="s">
        <v>214</v>
      </c>
      <c r="F18" s="100">
        <f>D18</f>
        <v>0</v>
      </c>
      <c r="G18" s="100">
        <v>0</v>
      </c>
      <c r="H18" s="100">
        <v>2</v>
      </c>
      <c r="I18" s="152">
        <v>0</v>
      </c>
      <c r="J18" s="71"/>
      <c r="K18" s="74"/>
      <c r="L18" s="68"/>
      <c r="M18" s="68"/>
      <c r="N18" s="70"/>
      <c r="O18" s="88"/>
      <c r="P18" s="74"/>
      <c r="Q18" s="68"/>
      <c r="R18" s="68"/>
      <c r="S18" s="70"/>
      <c r="T18" s="88"/>
      <c r="U18" s="74"/>
      <c r="V18" s="68"/>
      <c r="W18" s="68"/>
      <c r="X18" s="70"/>
      <c r="Y18" s="88"/>
      <c r="Z18" s="74"/>
      <c r="AA18" s="68"/>
      <c r="AB18" s="68"/>
      <c r="AC18" s="70"/>
      <c r="AD18" s="88"/>
      <c r="AE18" s="74"/>
      <c r="AF18" s="68"/>
      <c r="AG18" s="68"/>
      <c r="AH18" s="70"/>
      <c r="AI18" s="88"/>
      <c r="AJ18" s="74"/>
      <c r="AK18" s="68"/>
      <c r="AL18" s="68"/>
      <c r="AM18" s="70"/>
      <c r="AN18" s="17"/>
      <c r="AO18" s="25">
        <f t="shared" si="1"/>
        <v>0</v>
      </c>
      <c r="AP18" s="25">
        <f t="shared" si="2"/>
        <v>0</v>
      </c>
      <c r="AQ18" s="25">
        <f t="shared" si="3"/>
        <v>2</v>
      </c>
      <c r="AR18" s="26">
        <f t="shared" si="4"/>
        <v>0</v>
      </c>
      <c r="AS18" s="56" t="s">
        <v>6</v>
      </c>
      <c r="AT18" s="212" t="s">
        <v>21</v>
      </c>
    </row>
    <row r="19" spans="1:46" ht="15" customHeight="1" x14ac:dyDescent="0.55000000000000004">
      <c r="A19" s="9" t="s">
        <v>23</v>
      </c>
      <c r="B19" s="97" t="s">
        <v>24</v>
      </c>
      <c r="C19" s="99"/>
      <c r="D19" s="142"/>
      <c r="E19" s="151" t="s">
        <v>199</v>
      </c>
      <c r="F19" s="100">
        <v>5</v>
      </c>
      <c r="G19" s="100">
        <v>2</v>
      </c>
      <c r="H19" s="100">
        <v>2</v>
      </c>
      <c r="I19" s="152">
        <v>0</v>
      </c>
      <c r="J19" s="71"/>
      <c r="K19" s="74"/>
      <c r="L19" s="68"/>
      <c r="M19" s="68"/>
      <c r="N19" s="70"/>
      <c r="O19" s="88"/>
      <c r="P19" s="74"/>
      <c r="Q19" s="68"/>
      <c r="R19" s="68"/>
      <c r="S19" s="70"/>
      <c r="T19" s="88"/>
      <c r="U19" s="74"/>
      <c r="V19" s="68"/>
      <c r="W19" s="68"/>
      <c r="X19" s="70"/>
      <c r="Y19" s="88"/>
      <c r="Z19" s="74"/>
      <c r="AA19" s="68"/>
      <c r="AB19" s="68"/>
      <c r="AC19" s="70"/>
      <c r="AD19" s="88"/>
      <c r="AE19" s="74"/>
      <c r="AF19" s="68"/>
      <c r="AG19" s="68"/>
      <c r="AH19" s="70"/>
      <c r="AI19" s="88"/>
      <c r="AJ19" s="74"/>
      <c r="AK19" s="68"/>
      <c r="AL19" s="68"/>
      <c r="AM19" s="70"/>
      <c r="AN19" s="17"/>
      <c r="AO19" s="25">
        <f t="shared" si="1"/>
        <v>5</v>
      </c>
      <c r="AP19" s="25">
        <f t="shared" si="2"/>
        <v>2</v>
      </c>
      <c r="AQ19" s="25">
        <f t="shared" si="3"/>
        <v>2</v>
      </c>
      <c r="AR19" s="26">
        <f t="shared" si="4"/>
        <v>0</v>
      </c>
      <c r="AS19" s="56" t="s">
        <v>6</v>
      </c>
      <c r="AT19" s="212" t="s">
        <v>25</v>
      </c>
    </row>
    <row r="20" spans="1:46" ht="15" customHeight="1" x14ac:dyDescent="0.55000000000000004">
      <c r="A20" s="9" t="s">
        <v>26</v>
      </c>
      <c r="B20" s="97" t="s">
        <v>27</v>
      </c>
      <c r="C20" s="99"/>
      <c r="D20" s="142"/>
      <c r="E20" s="151" t="s">
        <v>201</v>
      </c>
      <c r="F20" s="100">
        <v>5</v>
      </c>
      <c r="G20" s="100">
        <v>2</v>
      </c>
      <c r="H20" s="100">
        <v>2</v>
      </c>
      <c r="I20" s="152">
        <v>0</v>
      </c>
      <c r="J20" s="71"/>
      <c r="K20" s="74"/>
      <c r="L20" s="68"/>
      <c r="M20" s="68"/>
      <c r="N20" s="70"/>
      <c r="O20" s="88"/>
      <c r="P20" s="74"/>
      <c r="Q20" s="68"/>
      <c r="R20" s="68"/>
      <c r="S20" s="70"/>
      <c r="T20" s="88"/>
      <c r="U20" s="74"/>
      <c r="V20" s="68"/>
      <c r="W20" s="68"/>
      <c r="X20" s="70"/>
      <c r="Y20" s="88"/>
      <c r="Z20" s="74"/>
      <c r="AA20" s="68"/>
      <c r="AB20" s="68"/>
      <c r="AC20" s="70"/>
      <c r="AD20" s="88"/>
      <c r="AE20" s="74"/>
      <c r="AF20" s="68"/>
      <c r="AG20" s="68"/>
      <c r="AH20" s="70"/>
      <c r="AI20" s="88"/>
      <c r="AJ20" s="74"/>
      <c r="AK20" s="68"/>
      <c r="AL20" s="68"/>
      <c r="AM20" s="70"/>
      <c r="AN20" s="17"/>
      <c r="AO20" s="25">
        <f t="shared" si="1"/>
        <v>5</v>
      </c>
      <c r="AP20" s="25">
        <f t="shared" si="2"/>
        <v>2</v>
      </c>
      <c r="AQ20" s="25">
        <f t="shared" si="3"/>
        <v>2</v>
      </c>
      <c r="AR20" s="26">
        <f t="shared" si="4"/>
        <v>0</v>
      </c>
      <c r="AS20" s="56" t="s">
        <v>6</v>
      </c>
      <c r="AT20" s="212" t="s">
        <v>28</v>
      </c>
    </row>
    <row r="21" spans="1:46" ht="15" customHeight="1" x14ac:dyDescent="0.55000000000000004">
      <c r="A21" s="9" t="s">
        <v>30</v>
      </c>
      <c r="B21" s="97" t="s">
        <v>31</v>
      </c>
      <c r="C21" s="99"/>
      <c r="D21" s="142"/>
      <c r="E21" s="91"/>
      <c r="F21" s="74"/>
      <c r="G21" s="68"/>
      <c r="H21" s="68"/>
      <c r="I21" s="70"/>
      <c r="J21" s="223" t="s">
        <v>201</v>
      </c>
      <c r="K21" s="224">
        <v>5</v>
      </c>
      <c r="L21" s="224">
        <v>2</v>
      </c>
      <c r="M21" s="224">
        <v>2</v>
      </c>
      <c r="N21" s="225">
        <v>0</v>
      </c>
      <c r="O21" s="91"/>
      <c r="P21" s="74"/>
      <c r="Q21" s="68"/>
      <c r="R21" s="68"/>
      <c r="S21" s="70"/>
      <c r="T21" s="88"/>
      <c r="U21" s="74"/>
      <c r="V21" s="68"/>
      <c r="W21" s="68"/>
      <c r="X21" s="70"/>
      <c r="Y21" s="88"/>
      <c r="Z21" s="74"/>
      <c r="AA21" s="68"/>
      <c r="AB21" s="68"/>
      <c r="AC21" s="70"/>
      <c r="AD21" s="88"/>
      <c r="AE21" s="74"/>
      <c r="AF21" s="68"/>
      <c r="AG21" s="68"/>
      <c r="AH21" s="70"/>
      <c r="AI21" s="88"/>
      <c r="AJ21" s="74"/>
      <c r="AK21" s="68"/>
      <c r="AL21" s="68"/>
      <c r="AM21" s="70"/>
      <c r="AN21" s="17"/>
      <c r="AO21" s="25">
        <f t="shared" si="1"/>
        <v>5</v>
      </c>
      <c r="AP21" s="25">
        <f t="shared" si="2"/>
        <v>2</v>
      </c>
      <c r="AQ21" s="25">
        <f t="shared" si="3"/>
        <v>2</v>
      </c>
      <c r="AR21" s="26">
        <f t="shared" si="4"/>
        <v>0</v>
      </c>
      <c r="AS21" s="132" t="s">
        <v>6</v>
      </c>
      <c r="AT21" s="132" t="s">
        <v>29</v>
      </c>
    </row>
    <row r="22" spans="1:46" s="31" customFormat="1" ht="15" customHeight="1" x14ac:dyDescent="0.4">
      <c r="A22" s="9" t="s">
        <v>32</v>
      </c>
      <c r="B22" s="97" t="s">
        <v>33</v>
      </c>
      <c r="C22" s="131" t="s">
        <v>24</v>
      </c>
      <c r="D22" s="142"/>
      <c r="E22" s="91"/>
      <c r="F22" s="74"/>
      <c r="G22" s="68"/>
      <c r="H22" s="68"/>
      <c r="I22" s="70"/>
      <c r="J22" s="223" t="s">
        <v>201</v>
      </c>
      <c r="K22" s="226">
        <v>5</v>
      </c>
      <c r="L22" s="227">
        <v>2</v>
      </c>
      <c r="M22" s="227">
        <v>2</v>
      </c>
      <c r="N22" s="228">
        <v>0</v>
      </c>
      <c r="O22" s="179"/>
      <c r="P22" s="153"/>
      <c r="Q22" s="180"/>
      <c r="R22" s="180"/>
      <c r="S22" s="181"/>
      <c r="T22" s="182"/>
      <c r="U22" s="74"/>
      <c r="V22" s="68"/>
      <c r="W22" s="68"/>
      <c r="X22" s="70"/>
      <c r="Y22" s="88"/>
      <c r="Z22" s="74"/>
      <c r="AA22" s="68"/>
      <c r="AB22" s="68"/>
      <c r="AC22" s="70"/>
      <c r="AD22" s="88"/>
      <c r="AE22" s="74"/>
      <c r="AF22" s="68"/>
      <c r="AG22" s="68"/>
      <c r="AH22" s="70"/>
      <c r="AI22" s="88"/>
      <c r="AJ22" s="74"/>
      <c r="AK22" s="68"/>
      <c r="AL22" s="68"/>
      <c r="AM22" s="70"/>
      <c r="AN22" s="17"/>
      <c r="AO22" s="25">
        <f t="shared" si="1"/>
        <v>5</v>
      </c>
      <c r="AP22" s="25">
        <f t="shared" si="2"/>
        <v>2</v>
      </c>
      <c r="AQ22" s="25">
        <f t="shared" si="3"/>
        <v>2</v>
      </c>
      <c r="AR22" s="26">
        <f t="shared" si="4"/>
        <v>0</v>
      </c>
      <c r="AS22" s="133" t="s">
        <v>6</v>
      </c>
      <c r="AT22" s="212" t="s">
        <v>22</v>
      </c>
    </row>
    <row r="23" spans="1:46" s="98" customFormat="1" ht="22.8" x14ac:dyDescent="0.55000000000000004">
      <c r="A23" s="9" t="s">
        <v>35</v>
      </c>
      <c r="B23" s="97" t="s">
        <v>36</v>
      </c>
      <c r="C23" s="99"/>
      <c r="D23" s="142"/>
      <c r="E23" s="91"/>
      <c r="F23" s="74"/>
      <c r="G23" s="68"/>
      <c r="H23" s="68"/>
      <c r="I23" s="70"/>
      <c r="J23" s="223" t="s">
        <v>199</v>
      </c>
      <c r="K23" s="229">
        <v>5</v>
      </c>
      <c r="L23" s="230">
        <v>2</v>
      </c>
      <c r="M23" s="230">
        <v>0</v>
      </c>
      <c r="N23" s="231">
        <v>2</v>
      </c>
      <c r="O23" s="71"/>
      <c r="P23" s="68"/>
      <c r="Q23" s="68"/>
      <c r="R23" s="68"/>
      <c r="S23" s="70"/>
      <c r="T23" s="69"/>
      <c r="U23" s="74"/>
      <c r="V23" s="68"/>
      <c r="W23" s="68"/>
      <c r="X23" s="70"/>
      <c r="Y23" s="88"/>
      <c r="Z23" s="74"/>
      <c r="AA23" s="68"/>
      <c r="AB23" s="68"/>
      <c r="AC23" s="70"/>
      <c r="AD23" s="88"/>
      <c r="AE23" s="74"/>
      <c r="AF23" s="68"/>
      <c r="AG23" s="68"/>
      <c r="AH23" s="70"/>
      <c r="AI23" s="88"/>
      <c r="AJ23" s="74"/>
      <c r="AK23" s="68"/>
      <c r="AL23" s="68"/>
      <c r="AM23" s="70"/>
      <c r="AN23" s="17"/>
      <c r="AO23" s="25">
        <f t="shared" si="1"/>
        <v>5</v>
      </c>
      <c r="AP23" s="25">
        <f t="shared" si="2"/>
        <v>2</v>
      </c>
      <c r="AQ23" s="25">
        <f t="shared" si="3"/>
        <v>0</v>
      </c>
      <c r="AR23" s="26">
        <f t="shared" si="4"/>
        <v>2</v>
      </c>
      <c r="AS23" s="135" t="s">
        <v>2</v>
      </c>
      <c r="AT23" s="146" t="s">
        <v>37</v>
      </c>
    </row>
    <row r="24" spans="1:46" s="31" customFormat="1" ht="15" customHeight="1" x14ac:dyDescent="0.4">
      <c r="A24" s="9" t="s">
        <v>38</v>
      </c>
      <c r="B24" s="97" t="s">
        <v>39</v>
      </c>
      <c r="C24" s="131" t="s">
        <v>24</v>
      </c>
      <c r="D24" s="142"/>
      <c r="E24" s="91"/>
      <c r="F24" s="74"/>
      <c r="G24" s="68"/>
      <c r="H24" s="68"/>
      <c r="I24" s="70"/>
      <c r="J24" s="88"/>
      <c r="K24" s="78"/>
      <c r="L24" s="79"/>
      <c r="M24" s="79"/>
      <c r="N24" s="78"/>
      <c r="O24" s="242" t="s">
        <v>199</v>
      </c>
      <c r="P24" s="243">
        <v>5</v>
      </c>
      <c r="Q24" s="244">
        <v>2</v>
      </c>
      <c r="R24" s="244">
        <v>2</v>
      </c>
      <c r="S24" s="245">
        <v>0</v>
      </c>
      <c r="T24" s="89"/>
      <c r="U24" s="74"/>
      <c r="V24" s="68"/>
      <c r="W24" s="68"/>
      <c r="X24" s="70"/>
      <c r="Y24" s="88"/>
      <c r="Z24" s="74"/>
      <c r="AA24" s="68"/>
      <c r="AB24" s="68"/>
      <c r="AC24" s="70"/>
      <c r="AD24" s="88"/>
      <c r="AE24" s="74"/>
      <c r="AF24" s="68"/>
      <c r="AG24" s="68"/>
      <c r="AH24" s="70"/>
      <c r="AI24" s="88"/>
      <c r="AJ24" s="74"/>
      <c r="AK24" s="68"/>
      <c r="AL24" s="68"/>
      <c r="AM24" s="70"/>
      <c r="AN24" s="17"/>
      <c r="AO24" s="25">
        <f t="shared" si="1"/>
        <v>5</v>
      </c>
      <c r="AP24" s="25">
        <f t="shared" si="2"/>
        <v>2</v>
      </c>
      <c r="AQ24" s="25">
        <f t="shared" si="3"/>
        <v>2</v>
      </c>
      <c r="AR24" s="26">
        <f t="shared" si="4"/>
        <v>0</v>
      </c>
      <c r="AS24" s="133" t="s">
        <v>6</v>
      </c>
      <c r="AT24" s="212" t="s">
        <v>34</v>
      </c>
    </row>
    <row r="25" spans="1:46" s="30" customFormat="1" ht="15" customHeight="1" thickBot="1" x14ac:dyDescent="0.45">
      <c r="A25" s="9" t="s">
        <v>40</v>
      </c>
      <c r="B25" s="97" t="s">
        <v>41</v>
      </c>
      <c r="C25" s="131" t="s">
        <v>42</v>
      </c>
      <c r="D25" s="142"/>
      <c r="E25" s="159"/>
      <c r="F25" s="160"/>
      <c r="G25" s="62"/>
      <c r="H25" s="62"/>
      <c r="I25" s="63"/>
      <c r="J25" s="88"/>
      <c r="K25" s="74"/>
      <c r="L25" s="68"/>
      <c r="M25" s="68"/>
      <c r="N25" s="70"/>
      <c r="O25" s="183"/>
      <c r="P25" s="184"/>
      <c r="Q25" s="184"/>
      <c r="R25" s="184"/>
      <c r="S25" s="185"/>
      <c r="T25" s="250" t="s">
        <v>201</v>
      </c>
      <c r="U25" s="251">
        <v>5</v>
      </c>
      <c r="V25" s="258">
        <v>0</v>
      </c>
      <c r="W25" s="258">
        <v>2</v>
      </c>
      <c r="X25" s="258">
        <v>2</v>
      </c>
      <c r="Y25" s="88"/>
      <c r="Z25" s="74"/>
      <c r="AA25" s="68"/>
      <c r="AB25" s="68"/>
      <c r="AC25" s="70"/>
      <c r="AD25" s="88"/>
      <c r="AE25" s="74"/>
      <c r="AF25" s="68"/>
      <c r="AG25" s="68"/>
      <c r="AH25" s="70"/>
      <c r="AI25" s="88"/>
      <c r="AJ25" s="74"/>
      <c r="AK25" s="68"/>
      <c r="AL25" s="68"/>
      <c r="AM25" s="70"/>
      <c r="AN25" s="17"/>
      <c r="AO25" s="25">
        <f t="shared" si="1"/>
        <v>5</v>
      </c>
      <c r="AP25" s="25">
        <f t="shared" si="2"/>
        <v>0</v>
      </c>
      <c r="AQ25" s="25">
        <f t="shared" si="3"/>
        <v>2</v>
      </c>
      <c r="AR25" s="26">
        <f t="shared" si="4"/>
        <v>2</v>
      </c>
      <c r="AS25" s="133" t="s">
        <v>6</v>
      </c>
      <c r="AT25" s="145" t="s">
        <v>25</v>
      </c>
    </row>
    <row r="26" spans="1:46" s="29" customFormat="1" ht="14.7" thickBot="1" x14ac:dyDescent="0.6">
      <c r="A26" s="27"/>
      <c r="B26" s="59" t="s">
        <v>205</v>
      </c>
      <c r="C26" s="38"/>
      <c r="D26" s="141"/>
      <c r="E26" s="28"/>
      <c r="F26" s="38">
        <f>SUM(F17:F25)</f>
        <v>15</v>
      </c>
      <c r="G26" s="38">
        <f>SUM(G17:G25)</f>
        <v>6</v>
      </c>
      <c r="H26" s="38">
        <f>SUM(H17:H25)</f>
        <v>8</v>
      </c>
      <c r="I26" s="38">
        <f>SUM(I17:I25)</f>
        <v>0</v>
      </c>
      <c r="J26" s="28"/>
      <c r="K26" s="38">
        <f>SUM(K17:K25)</f>
        <v>15</v>
      </c>
      <c r="L26" s="38">
        <f>SUM(L17:L25)</f>
        <v>6</v>
      </c>
      <c r="M26" s="38">
        <f>SUM(M17:M25)</f>
        <v>4</v>
      </c>
      <c r="N26" s="38">
        <f>SUM(N17:N25)</f>
        <v>2</v>
      </c>
      <c r="O26" s="28"/>
      <c r="P26" s="38">
        <f>SUM(P17:P25)</f>
        <v>5</v>
      </c>
      <c r="Q26" s="38">
        <f>SUM(Q17:Q25)</f>
        <v>2</v>
      </c>
      <c r="R26" s="38">
        <f>SUM(R17:R25)</f>
        <v>2</v>
      </c>
      <c r="S26" s="38">
        <f>SUM(S17:S25)</f>
        <v>0</v>
      </c>
      <c r="T26" s="28"/>
      <c r="U26" s="38">
        <f>SUM(U17:U25)</f>
        <v>5</v>
      </c>
      <c r="V26" s="38">
        <f>SUM(V17:V25)</f>
        <v>0</v>
      </c>
      <c r="W26" s="38">
        <f>SUM(W17:W25)</f>
        <v>2</v>
      </c>
      <c r="X26" s="38">
        <f>SUM(X17:X25)</f>
        <v>2</v>
      </c>
      <c r="Y26" s="28"/>
      <c r="Z26" s="38">
        <f>SUM(Z17:Z25)</f>
        <v>0</v>
      </c>
      <c r="AA26" s="38">
        <f>SUM(AA17:AA25)</f>
        <v>0</v>
      </c>
      <c r="AB26" s="38">
        <f>SUM(AB17:AB25)</f>
        <v>0</v>
      </c>
      <c r="AC26" s="38">
        <f>SUM(AC17:AC25)</f>
        <v>0</v>
      </c>
      <c r="AD26" s="28"/>
      <c r="AE26" s="38">
        <f>SUM(AE17:AE25)</f>
        <v>0</v>
      </c>
      <c r="AF26" s="38">
        <f>SUM(AF17:AF25)</f>
        <v>0</v>
      </c>
      <c r="AG26" s="38">
        <f>SUM(AG17:AG25)</f>
        <v>0</v>
      </c>
      <c r="AH26" s="38">
        <f>SUM(AH17:AH25)</f>
        <v>0</v>
      </c>
      <c r="AI26" s="28"/>
      <c r="AJ26" s="38">
        <f>SUM(AJ17:AJ25)</f>
        <v>0</v>
      </c>
      <c r="AK26" s="38">
        <f>SUM(AK17:AK25)</f>
        <v>0</v>
      </c>
      <c r="AL26" s="38">
        <f>SUM(AL17:AL25)</f>
        <v>0</v>
      </c>
      <c r="AM26" s="38">
        <f>SUM(AM17:AM25)</f>
        <v>0</v>
      </c>
      <c r="AN26" s="28"/>
      <c r="AO26" s="38">
        <f>SUM(AO17:AO25)</f>
        <v>40</v>
      </c>
      <c r="AP26" s="38">
        <f>SUM(AP17:AP25)</f>
        <v>14</v>
      </c>
      <c r="AQ26" s="38">
        <f>SUM(AQ17:AQ25)</f>
        <v>16</v>
      </c>
      <c r="AR26" s="38">
        <f>SUM(AR17:AR25)</f>
        <v>4</v>
      </c>
      <c r="AT26" s="213"/>
    </row>
    <row r="27" spans="1:46" x14ac:dyDescent="0.55000000000000004">
      <c r="A27" s="13"/>
      <c r="B27" s="51"/>
      <c r="C27" s="14"/>
      <c r="D27" s="14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</row>
    <row r="28" spans="1:46" ht="14.7" thickBot="1" x14ac:dyDescent="0.6">
      <c r="A28" s="332" t="s">
        <v>209</v>
      </c>
      <c r="B28" s="332"/>
      <c r="C28" s="332"/>
      <c r="D28" s="332"/>
      <c r="E28" s="332"/>
      <c r="F28" s="332"/>
      <c r="G28" s="332"/>
      <c r="H28" s="332"/>
      <c r="I28" s="332"/>
      <c r="J28" s="332"/>
      <c r="K28" s="332"/>
      <c r="L28" s="332"/>
      <c r="M28" s="332"/>
      <c r="N28" s="332"/>
      <c r="O28" s="332"/>
      <c r="P28" s="332"/>
      <c r="Q28" s="332"/>
      <c r="R28" s="332"/>
      <c r="S28" s="332"/>
      <c r="T28" s="332"/>
      <c r="U28" s="332"/>
      <c r="V28" s="332"/>
      <c r="W28" s="332"/>
      <c r="X28" s="332"/>
      <c r="Y28" s="332"/>
      <c r="Z28" s="332"/>
      <c r="AA28" s="332"/>
      <c r="AB28" s="332"/>
      <c r="AC28" s="332"/>
      <c r="AD28" s="332"/>
      <c r="AE28" s="332"/>
      <c r="AF28" s="332"/>
      <c r="AG28" s="332"/>
      <c r="AH28" s="332"/>
      <c r="AI28" s="332"/>
      <c r="AJ28" s="332"/>
      <c r="AK28" s="332"/>
      <c r="AL28" s="332"/>
      <c r="AM28" s="332"/>
      <c r="AN28" s="332"/>
      <c r="AO28" s="332"/>
      <c r="AP28" s="332"/>
      <c r="AQ28" s="332"/>
      <c r="AR28" s="332"/>
    </row>
    <row r="29" spans="1:46" x14ac:dyDescent="0.55000000000000004">
      <c r="A29" s="326" t="s">
        <v>183</v>
      </c>
      <c r="B29" s="328" t="s">
        <v>184</v>
      </c>
      <c r="C29" s="328" t="s">
        <v>185</v>
      </c>
      <c r="D29" s="330"/>
      <c r="E29" s="325" t="s">
        <v>191</v>
      </c>
      <c r="F29" s="314"/>
      <c r="G29" s="314"/>
      <c r="H29" s="314"/>
      <c r="I29" s="315"/>
      <c r="J29" s="306" t="s">
        <v>192</v>
      </c>
      <c r="K29" s="306"/>
      <c r="L29" s="306"/>
      <c r="M29" s="306"/>
      <c r="N29" s="307"/>
      <c r="O29" s="310" t="s">
        <v>193</v>
      </c>
      <c r="P29" s="310"/>
      <c r="Q29" s="310"/>
      <c r="R29" s="310"/>
      <c r="S29" s="311"/>
      <c r="T29" s="308" t="s">
        <v>194</v>
      </c>
      <c r="U29" s="308"/>
      <c r="V29" s="308"/>
      <c r="W29" s="308"/>
      <c r="X29" s="309"/>
      <c r="Y29" s="308" t="s">
        <v>195</v>
      </c>
      <c r="Z29" s="308"/>
      <c r="AA29" s="308"/>
      <c r="AB29" s="308"/>
      <c r="AC29" s="309"/>
      <c r="AD29" s="321" t="s">
        <v>196</v>
      </c>
      <c r="AE29" s="321"/>
      <c r="AF29" s="321"/>
      <c r="AG29" s="321"/>
      <c r="AH29" s="322"/>
      <c r="AI29" s="314" t="s">
        <v>197</v>
      </c>
      <c r="AJ29" s="314"/>
      <c r="AK29" s="314"/>
      <c r="AL29" s="314"/>
      <c r="AM29" s="315"/>
      <c r="AN29" s="314" t="s">
        <v>205</v>
      </c>
      <c r="AO29" s="314"/>
      <c r="AP29" s="314"/>
      <c r="AQ29" s="314"/>
      <c r="AR29" s="315"/>
      <c r="AS29" s="328" t="s">
        <v>204</v>
      </c>
      <c r="AT29" s="328" t="s">
        <v>206</v>
      </c>
    </row>
    <row r="30" spans="1:46" ht="14.7" thickBot="1" x14ac:dyDescent="0.6">
      <c r="A30" s="327"/>
      <c r="B30" s="329"/>
      <c r="C30" s="329"/>
      <c r="D30" s="331"/>
      <c r="E30" s="43" t="s">
        <v>198</v>
      </c>
      <c r="F30" s="44" t="s">
        <v>187</v>
      </c>
      <c r="G30" s="44" t="s">
        <v>188</v>
      </c>
      <c r="H30" s="44" t="s">
        <v>190</v>
      </c>
      <c r="I30" s="45" t="s">
        <v>203</v>
      </c>
      <c r="J30" s="46" t="s">
        <v>198</v>
      </c>
      <c r="K30" s="44" t="s">
        <v>187</v>
      </c>
      <c r="L30" s="44" t="s">
        <v>188</v>
      </c>
      <c r="M30" s="44" t="s">
        <v>190</v>
      </c>
      <c r="N30" s="45" t="s">
        <v>203</v>
      </c>
      <c r="O30" s="46" t="s">
        <v>198</v>
      </c>
      <c r="P30" s="44" t="s">
        <v>187</v>
      </c>
      <c r="Q30" s="44" t="s">
        <v>188</v>
      </c>
      <c r="R30" s="44" t="s">
        <v>190</v>
      </c>
      <c r="S30" s="45" t="s">
        <v>203</v>
      </c>
      <c r="T30" s="46" t="s">
        <v>198</v>
      </c>
      <c r="U30" s="44" t="s">
        <v>187</v>
      </c>
      <c r="V30" s="44" t="s">
        <v>188</v>
      </c>
      <c r="W30" s="44" t="s">
        <v>190</v>
      </c>
      <c r="X30" s="45" t="s">
        <v>203</v>
      </c>
      <c r="Y30" s="46" t="s">
        <v>198</v>
      </c>
      <c r="Z30" s="44" t="s">
        <v>187</v>
      </c>
      <c r="AA30" s="44" t="s">
        <v>188</v>
      </c>
      <c r="AB30" s="44" t="s">
        <v>190</v>
      </c>
      <c r="AC30" s="45" t="s">
        <v>203</v>
      </c>
      <c r="AD30" s="46" t="s">
        <v>198</v>
      </c>
      <c r="AE30" s="44" t="s">
        <v>187</v>
      </c>
      <c r="AF30" s="44" t="s">
        <v>188</v>
      </c>
      <c r="AG30" s="44" t="s">
        <v>190</v>
      </c>
      <c r="AH30" s="45" t="s">
        <v>203</v>
      </c>
      <c r="AI30" s="46" t="s">
        <v>198</v>
      </c>
      <c r="AJ30" s="44" t="s">
        <v>187</v>
      </c>
      <c r="AK30" s="44" t="s">
        <v>188</v>
      </c>
      <c r="AL30" s="44" t="s">
        <v>190</v>
      </c>
      <c r="AM30" s="45" t="s">
        <v>203</v>
      </c>
      <c r="AN30" s="46" t="s">
        <v>198</v>
      </c>
      <c r="AO30" s="44" t="s">
        <v>187</v>
      </c>
      <c r="AP30" s="44" t="s">
        <v>188</v>
      </c>
      <c r="AQ30" s="44" t="s">
        <v>190</v>
      </c>
      <c r="AR30" s="45" t="s">
        <v>203</v>
      </c>
      <c r="AS30" s="375"/>
      <c r="AT30" s="375"/>
    </row>
    <row r="31" spans="1:46" x14ac:dyDescent="0.55000000000000004">
      <c r="A31" s="32" t="s">
        <v>43</v>
      </c>
      <c r="B31" s="96" t="s">
        <v>44</v>
      </c>
      <c r="C31" s="122"/>
      <c r="D31" s="39"/>
      <c r="E31" s="92" t="s">
        <v>201</v>
      </c>
      <c r="F31" s="78">
        <v>3</v>
      </c>
      <c r="G31" s="79">
        <v>2</v>
      </c>
      <c r="H31" s="79">
        <v>2</v>
      </c>
      <c r="I31" s="81">
        <v>0</v>
      </c>
      <c r="J31" s="89"/>
      <c r="K31" s="78"/>
      <c r="L31" s="79"/>
      <c r="M31" s="79"/>
      <c r="N31" s="81"/>
      <c r="O31" s="89"/>
      <c r="P31" s="78"/>
      <c r="Q31" s="79"/>
      <c r="R31" s="79"/>
      <c r="S31" s="81"/>
      <c r="T31" s="89"/>
      <c r="U31" s="78"/>
      <c r="V31" s="79"/>
      <c r="W31" s="79"/>
      <c r="X31" s="81"/>
      <c r="Y31" s="89"/>
      <c r="Z31" s="78"/>
      <c r="AA31" s="79"/>
      <c r="AB31" s="79"/>
      <c r="AC31" s="81"/>
      <c r="AD31" s="89"/>
      <c r="AE31" s="78"/>
      <c r="AF31" s="79"/>
      <c r="AG31" s="79"/>
      <c r="AH31" s="81"/>
      <c r="AI31" s="89"/>
      <c r="AJ31" s="33"/>
      <c r="AK31" s="34"/>
      <c r="AL31" s="34"/>
      <c r="AM31" s="36"/>
      <c r="AN31" s="35"/>
      <c r="AO31" s="41">
        <f t="shared" ref="AO31:AO51" si="5">SUM(F31,K31,P31,U31,Z31,AE31,AJ31)</f>
        <v>3</v>
      </c>
      <c r="AP31" s="41">
        <f t="shared" ref="AP31:AP51" si="6">SUM(G31,L31,Q31,V31,AA31,AF31,AK31)</f>
        <v>2</v>
      </c>
      <c r="AQ31" s="41">
        <f t="shared" ref="AQ31:AQ51" si="7">SUM(H31,M31,R31,W31,AB31,AG31,AL31)</f>
        <v>2</v>
      </c>
      <c r="AR31" s="42">
        <f t="shared" ref="AR31:AR51" si="8">SUM(I31,N31,S31,X31,AC31,AH31,AM31)</f>
        <v>0</v>
      </c>
      <c r="AS31" s="132" t="s">
        <v>2</v>
      </c>
      <c r="AT31" s="147" t="s">
        <v>45</v>
      </c>
    </row>
    <row r="32" spans="1:46" ht="23.4" x14ac:dyDescent="0.55000000000000004">
      <c r="A32" s="9" t="s">
        <v>46</v>
      </c>
      <c r="B32" s="76" t="s">
        <v>47</v>
      </c>
      <c r="C32" s="121"/>
      <c r="D32" s="19"/>
      <c r="E32" s="91" t="s">
        <v>201</v>
      </c>
      <c r="F32" s="74">
        <v>5</v>
      </c>
      <c r="G32" s="68">
        <v>2</v>
      </c>
      <c r="H32" s="68">
        <v>0</v>
      </c>
      <c r="I32" s="70">
        <v>2</v>
      </c>
      <c r="J32" s="88"/>
      <c r="K32" s="74"/>
      <c r="L32" s="68"/>
      <c r="M32" s="68"/>
      <c r="N32" s="70"/>
      <c r="O32" s="88"/>
      <c r="P32" s="74"/>
      <c r="Q32" s="68"/>
      <c r="R32" s="68"/>
      <c r="S32" s="70"/>
      <c r="T32" s="88"/>
      <c r="U32" s="74"/>
      <c r="V32" s="68"/>
      <c r="W32" s="68"/>
      <c r="X32" s="70"/>
      <c r="Y32" s="88"/>
      <c r="Z32" s="74"/>
      <c r="AA32" s="68"/>
      <c r="AB32" s="68"/>
      <c r="AC32" s="70"/>
      <c r="AD32" s="88"/>
      <c r="AE32" s="74"/>
      <c r="AF32" s="68"/>
      <c r="AG32" s="68"/>
      <c r="AH32" s="70"/>
      <c r="AI32" s="88"/>
      <c r="AJ32" s="6"/>
      <c r="AK32" s="7"/>
      <c r="AL32" s="7"/>
      <c r="AM32" s="10"/>
      <c r="AN32" s="35"/>
      <c r="AO32" s="41">
        <f t="shared" si="5"/>
        <v>5</v>
      </c>
      <c r="AP32" s="41">
        <f t="shared" si="6"/>
        <v>2</v>
      </c>
      <c r="AQ32" s="41">
        <f t="shared" si="7"/>
        <v>0</v>
      </c>
      <c r="AR32" s="42">
        <f t="shared" si="8"/>
        <v>2</v>
      </c>
      <c r="AS32" s="132" t="s">
        <v>2</v>
      </c>
      <c r="AT32" s="214" t="s">
        <v>48</v>
      </c>
    </row>
    <row r="33" spans="1:46" x14ac:dyDescent="0.55000000000000004">
      <c r="A33" s="9" t="s">
        <v>49</v>
      </c>
      <c r="B33" s="76" t="s">
        <v>50</v>
      </c>
      <c r="C33" s="189"/>
      <c r="D33" s="156"/>
      <c r="E33" s="91" t="s">
        <v>199</v>
      </c>
      <c r="F33" s="74">
        <v>4</v>
      </c>
      <c r="G33" s="68">
        <v>2</v>
      </c>
      <c r="H33" s="68">
        <v>0</v>
      </c>
      <c r="I33" s="70">
        <v>2</v>
      </c>
      <c r="J33" s="88"/>
      <c r="K33" s="74"/>
      <c r="L33" s="68"/>
      <c r="M33" s="68"/>
      <c r="N33" s="70"/>
      <c r="O33" s="88"/>
      <c r="P33" s="74"/>
      <c r="Q33" s="68"/>
      <c r="R33" s="68"/>
      <c r="S33" s="70"/>
      <c r="T33" s="88"/>
      <c r="U33" s="74"/>
      <c r="V33" s="68"/>
      <c r="W33" s="68"/>
      <c r="X33" s="70"/>
      <c r="Y33" s="88"/>
      <c r="Z33" s="74"/>
      <c r="AA33" s="68"/>
      <c r="AB33" s="68"/>
      <c r="AC33" s="70"/>
      <c r="AD33" s="88"/>
      <c r="AE33" s="74"/>
      <c r="AF33" s="68"/>
      <c r="AG33" s="68"/>
      <c r="AH33" s="70"/>
      <c r="AI33" s="88"/>
      <c r="AJ33" s="6"/>
      <c r="AK33" s="7"/>
      <c r="AL33" s="7"/>
      <c r="AM33" s="10"/>
      <c r="AN33" s="35"/>
      <c r="AO33" s="41">
        <f t="shared" si="5"/>
        <v>4</v>
      </c>
      <c r="AP33" s="41">
        <f t="shared" si="6"/>
        <v>2</v>
      </c>
      <c r="AQ33" s="41">
        <f t="shared" si="7"/>
        <v>0</v>
      </c>
      <c r="AR33" s="42">
        <f t="shared" si="8"/>
        <v>2</v>
      </c>
      <c r="AS33" s="132" t="s">
        <v>2</v>
      </c>
      <c r="AT33" s="214" t="s">
        <v>48</v>
      </c>
    </row>
    <row r="34" spans="1:46" x14ac:dyDescent="0.55000000000000004">
      <c r="A34" s="9" t="s">
        <v>52</v>
      </c>
      <c r="B34" s="76" t="s">
        <v>53</v>
      </c>
      <c r="C34" s="190" t="s">
        <v>44</v>
      </c>
      <c r="D34" s="156"/>
      <c r="E34" s="91"/>
      <c r="F34" s="74"/>
      <c r="G34" s="68"/>
      <c r="H34" s="68"/>
      <c r="I34" s="70"/>
      <c r="J34" s="223" t="s">
        <v>199</v>
      </c>
      <c r="K34" s="232">
        <v>2</v>
      </c>
      <c r="L34" s="229">
        <v>0</v>
      </c>
      <c r="M34" s="229">
        <v>0</v>
      </c>
      <c r="N34" s="233">
        <v>2</v>
      </c>
      <c r="O34" s="88"/>
      <c r="P34" s="74"/>
      <c r="Q34" s="68"/>
      <c r="R34" s="68"/>
      <c r="S34" s="70"/>
      <c r="T34" s="88"/>
      <c r="U34" s="74"/>
      <c r="V34" s="68"/>
      <c r="W34" s="68"/>
      <c r="X34" s="70"/>
      <c r="Y34" s="88"/>
      <c r="Z34" s="74"/>
      <c r="AA34" s="68"/>
      <c r="AB34" s="68"/>
      <c r="AC34" s="70"/>
      <c r="AD34" s="88"/>
      <c r="AE34" s="74"/>
      <c r="AF34" s="68"/>
      <c r="AG34" s="68"/>
      <c r="AH34" s="70"/>
      <c r="AI34" s="88"/>
      <c r="AJ34" s="6"/>
      <c r="AK34" s="7"/>
      <c r="AL34" s="7"/>
      <c r="AM34" s="10"/>
      <c r="AN34" s="35"/>
      <c r="AO34" s="41">
        <f t="shared" si="5"/>
        <v>2</v>
      </c>
      <c r="AP34" s="41">
        <f t="shared" si="6"/>
        <v>0</v>
      </c>
      <c r="AQ34" s="41">
        <f t="shared" si="7"/>
        <v>0</v>
      </c>
      <c r="AR34" s="42">
        <f t="shared" si="8"/>
        <v>2</v>
      </c>
      <c r="AS34" s="132" t="s">
        <v>2</v>
      </c>
      <c r="AT34" s="147" t="s">
        <v>54</v>
      </c>
    </row>
    <row r="35" spans="1:46" ht="23.4" x14ac:dyDescent="0.55000000000000004">
      <c r="A35" s="9" t="s">
        <v>55</v>
      </c>
      <c r="B35" s="76" t="s">
        <v>56</v>
      </c>
      <c r="C35" s="190" t="s">
        <v>44</v>
      </c>
      <c r="D35" s="156"/>
      <c r="E35" s="91"/>
      <c r="F35" s="74"/>
      <c r="G35" s="68"/>
      <c r="H35" s="68"/>
      <c r="I35" s="70"/>
      <c r="J35" s="223" t="s">
        <v>199</v>
      </c>
      <c r="K35" s="232">
        <v>4</v>
      </c>
      <c r="L35" s="229">
        <v>2</v>
      </c>
      <c r="M35" s="229">
        <v>2</v>
      </c>
      <c r="N35" s="233">
        <v>0</v>
      </c>
      <c r="O35" s="88"/>
      <c r="P35" s="74"/>
      <c r="Q35" s="68"/>
      <c r="R35" s="68"/>
      <c r="S35" s="70"/>
      <c r="T35" s="88"/>
      <c r="U35" s="74"/>
      <c r="V35" s="68"/>
      <c r="W35" s="68"/>
      <c r="X35" s="70"/>
      <c r="Y35" s="88"/>
      <c r="Z35" s="74"/>
      <c r="AA35" s="68"/>
      <c r="AB35" s="68"/>
      <c r="AC35" s="70"/>
      <c r="AD35" s="88"/>
      <c r="AE35" s="74"/>
      <c r="AF35" s="68"/>
      <c r="AG35" s="68"/>
      <c r="AH35" s="70"/>
      <c r="AI35" s="88"/>
      <c r="AJ35" s="6"/>
      <c r="AK35" s="7"/>
      <c r="AL35" s="7"/>
      <c r="AM35" s="10"/>
      <c r="AN35" s="35"/>
      <c r="AO35" s="41">
        <f t="shared" si="5"/>
        <v>4</v>
      </c>
      <c r="AP35" s="41">
        <f t="shared" si="6"/>
        <v>2</v>
      </c>
      <c r="AQ35" s="41">
        <f t="shared" si="7"/>
        <v>2</v>
      </c>
      <c r="AR35" s="42">
        <f t="shared" si="8"/>
        <v>0</v>
      </c>
      <c r="AS35" s="132" t="s">
        <v>2</v>
      </c>
      <c r="AT35" s="147" t="s">
        <v>57</v>
      </c>
    </row>
    <row r="36" spans="1:46" x14ac:dyDescent="0.55000000000000004">
      <c r="A36" s="9" t="s">
        <v>58</v>
      </c>
      <c r="B36" s="76" t="s">
        <v>59</v>
      </c>
      <c r="C36" s="190" t="s">
        <v>50</v>
      </c>
      <c r="D36" s="156"/>
      <c r="E36" s="91"/>
      <c r="F36" s="74"/>
      <c r="G36" s="68"/>
      <c r="H36" s="68"/>
      <c r="I36" s="70"/>
      <c r="J36" s="223" t="s">
        <v>199</v>
      </c>
      <c r="K36" s="232">
        <v>4</v>
      </c>
      <c r="L36" s="229">
        <v>2</v>
      </c>
      <c r="M36" s="229">
        <v>0</v>
      </c>
      <c r="N36" s="233">
        <v>2</v>
      </c>
      <c r="O36" s="88"/>
      <c r="P36" s="74"/>
      <c r="Q36" s="68"/>
      <c r="R36" s="68"/>
      <c r="S36" s="70"/>
      <c r="T36" s="88"/>
      <c r="U36" s="74"/>
      <c r="V36" s="68"/>
      <c r="W36" s="68"/>
      <c r="X36" s="70"/>
      <c r="Y36" s="88"/>
      <c r="Z36" s="74"/>
      <c r="AA36" s="68"/>
      <c r="AB36" s="68"/>
      <c r="AC36" s="70"/>
      <c r="AD36" s="88"/>
      <c r="AE36" s="74"/>
      <c r="AF36" s="68"/>
      <c r="AG36" s="68"/>
      <c r="AH36" s="70"/>
      <c r="AI36" s="88"/>
      <c r="AJ36" s="6"/>
      <c r="AK36" s="7"/>
      <c r="AL36" s="7"/>
      <c r="AM36" s="10"/>
      <c r="AN36" s="35"/>
      <c r="AO36" s="41">
        <f t="shared" si="5"/>
        <v>4</v>
      </c>
      <c r="AP36" s="41">
        <f t="shared" si="6"/>
        <v>2</v>
      </c>
      <c r="AQ36" s="41">
        <f t="shared" si="7"/>
        <v>0</v>
      </c>
      <c r="AR36" s="42">
        <f t="shared" si="8"/>
        <v>2</v>
      </c>
      <c r="AS36" s="132" t="s">
        <v>2</v>
      </c>
      <c r="AT36" s="147" t="s">
        <v>48</v>
      </c>
    </row>
    <row r="37" spans="1:46" x14ac:dyDescent="0.55000000000000004">
      <c r="A37" s="9" t="s">
        <v>60</v>
      </c>
      <c r="B37" s="76" t="s">
        <v>61</v>
      </c>
      <c r="C37" s="190" t="s">
        <v>44</v>
      </c>
      <c r="D37" s="156"/>
      <c r="E37" s="91"/>
      <c r="F37" s="74"/>
      <c r="G37" s="68"/>
      <c r="H37" s="68"/>
      <c r="I37" s="70"/>
      <c r="J37" s="223" t="s">
        <v>201</v>
      </c>
      <c r="K37" s="232">
        <v>5</v>
      </c>
      <c r="L37" s="229">
        <v>2</v>
      </c>
      <c r="M37" s="229">
        <v>0</v>
      </c>
      <c r="N37" s="233">
        <v>2</v>
      </c>
      <c r="O37" s="88"/>
      <c r="P37" s="74"/>
      <c r="Q37" s="68"/>
      <c r="R37" s="68"/>
      <c r="S37" s="70"/>
      <c r="T37" s="88"/>
      <c r="U37" s="74"/>
      <c r="V37" s="68"/>
      <c r="W37" s="68"/>
      <c r="X37" s="70"/>
      <c r="Y37" s="88"/>
      <c r="Z37" s="74"/>
      <c r="AA37" s="68"/>
      <c r="AB37" s="68"/>
      <c r="AC37" s="70"/>
      <c r="AD37" s="88"/>
      <c r="AE37" s="74"/>
      <c r="AF37" s="68"/>
      <c r="AG37" s="68"/>
      <c r="AH37" s="70"/>
      <c r="AI37" s="88"/>
      <c r="AJ37" s="6"/>
      <c r="AK37" s="7"/>
      <c r="AL37" s="7"/>
      <c r="AM37" s="10"/>
      <c r="AN37" s="35"/>
      <c r="AO37" s="41">
        <f t="shared" si="5"/>
        <v>5</v>
      </c>
      <c r="AP37" s="41">
        <f t="shared" si="6"/>
        <v>2</v>
      </c>
      <c r="AQ37" s="41">
        <f t="shared" si="7"/>
        <v>0</v>
      </c>
      <c r="AR37" s="42">
        <f t="shared" si="8"/>
        <v>2</v>
      </c>
      <c r="AS37" s="132" t="s">
        <v>2</v>
      </c>
      <c r="AT37" s="219" t="s">
        <v>62</v>
      </c>
    </row>
    <row r="38" spans="1:46" x14ac:dyDescent="0.55000000000000004">
      <c r="A38" s="9" t="s">
        <v>63</v>
      </c>
      <c r="B38" s="76" t="s">
        <v>64</v>
      </c>
      <c r="C38" s="189"/>
      <c r="D38" s="156"/>
      <c r="E38" s="91"/>
      <c r="F38" s="74"/>
      <c r="G38" s="68"/>
      <c r="H38" s="68"/>
      <c r="I38" s="70"/>
      <c r="J38" s="88"/>
      <c r="K38" s="74"/>
      <c r="L38" s="68"/>
      <c r="M38" s="68"/>
      <c r="N38" s="70"/>
      <c r="O38" s="246" t="s">
        <v>201</v>
      </c>
      <c r="P38" s="247">
        <v>4</v>
      </c>
      <c r="Q38" s="248">
        <v>2</v>
      </c>
      <c r="R38" s="248">
        <v>0</v>
      </c>
      <c r="S38" s="249">
        <v>2</v>
      </c>
      <c r="T38" s="88"/>
      <c r="U38" s="74"/>
      <c r="V38" s="68"/>
      <c r="W38" s="68"/>
      <c r="X38" s="70"/>
      <c r="Y38" s="88"/>
      <c r="Z38" s="74"/>
      <c r="AA38" s="68"/>
      <c r="AB38" s="68"/>
      <c r="AC38" s="70"/>
      <c r="AD38" s="88"/>
      <c r="AE38" s="74"/>
      <c r="AF38" s="68"/>
      <c r="AG38" s="68"/>
      <c r="AH38" s="70"/>
      <c r="AI38" s="88"/>
      <c r="AJ38" s="6"/>
      <c r="AK38" s="7"/>
      <c r="AL38" s="7"/>
      <c r="AM38" s="10"/>
      <c r="AN38" s="35"/>
      <c r="AO38" s="41">
        <f t="shared" si="5"/>
        <v>4</v>
      </c>
      <c r="AP38" s="41">
        <f t="shared" si="6"/>
        <v>2</v>
      </c>
      <c r="AQ38" s="41">
        <f t="shared" si="7"/>
        <v>0</v>
      </c>
      <c r="AR38" s="42">
        <f t="shared" si="8"/>
        <v>2</v>
      </c>
      <c r="AS38" s="132" t="s">
        <v>2</v>
      </c>
      <c r="AT38" s="219" t="s">
        <v>65</v>
      </c>
    </row>
    <row r="39" spans="1:46" ht="23.4" x14ac:dyDescent="0.55000000000000004">
      <c r="A39" s="9" t="s">
        <v>66</v>
      </c>
      <c r="B39" s="76" t="s">
        <v>67</v>
      </c>
      <c r="C39" s="190" t="s">
        <v>68</v>
      </c>
      <c r="D39" s="156"/>
      <c r="E39" s="91"/>
      <c r="F39" s="74"/>
      <c r="G39" s="68"/>
      <c r="H39" s="68"/>
      <c r="I39" s="70"/>
      <c r="J39" s="88"/>
      <c r="K39" s="74"/>
      <c r="L39" s="68"/>
      <c r="M39" s="68"/>
      <c r="N39" s="70"/>
      <c r="O39" s="246" t="s">
        <v>201</v>
      </c>
      <c r="P39" s="247">
        <v>4</v>
      </c>
      <c r="Q39" s="248">
        <v>2</v>
      </c>
      <c r="R39" s="248">
        <v>2</v>
      </c>
      <c r="S39" s="249">
        <v>0</v>
      </c>
      <c r="T39" s="88"/>
      <c r="U39" s="74"/>
      <c r="V39" s="68"/>
      <c r="W39" s="68"/>
      <c r="X39" s="70"/>
      <c r="Y39" s="88"/>
      <c r="Z39" s="74"/>
      <c r="AA39" s="68"/>
      <c r="AB39" s="68"/>
      <c r="AC39" s="70"/>
      <c r="AD39" s="88"/>
      <c r="AE39" s="74"/>
      <c r="AF39" s="68"/>
      <c r="AG39" s="68"/>
      <c r="AH39" s="70"/>
      <c r="AI39" s="88"/>
      <c r="AJ39" s="6"/>
      <c r="AK39" s="7"/>
      <c r="AL39" s="7"/>
      <c r="AM39" s="10"/>
      <c r="AN39" s="35"/>
      <c r="AO39" s="41">
        <f t="shared" si="5"/>
        <v>4</v>
      </c>
      <c r="AP39" s="41">
        <f t="shared" si="6"/>
        <v>2</v>
      </c>
      <c r="AQ39" s="41">
        <f t="shared" si="7"/>
        <v>2</v>
      </c>
      <c r="AR39" s="42">
        <f t="shared" si="8"/>
        <v>0</v>
      </c>
      <c r="AS39" s="132" t="s">
        <v>2</v>
      </c>
      <c r="AT39" s="219" t="s">
        <v>57</v>
      </c>
    </row>
    <row r="40" spans="1:46" x14ac:dyDescent="0.55000000000000004">
      <c r="A40" s="9" t="s">
        <v>69</v>
      </c>
      <c r="B40" s="76" t="s">
        <v>70</v>
      </c>
      <c r="C40" s="191" t="s">
        <v>61</v>
      </c>
      <c r="D40" s="156"/>
      <c r="E40" s="91"/>
      <c r="F40" s="74"/>
      <c r="G40" s="68"/>
      <c r="H40" s="68"/>
      <c r="I40" s="70"/>
      <c r="J40" s="88"/>
      <c r="K40" s="74"/>
      <c r="L40" s="68"/>
      <c r="M40" s="68"/>
      <c r="N40" s="70"/>
      <c r="O40" s="246" t="s">
        <v>201</v>
      </c>
      <c r="P40" s="247">
        <v>4</v>
      </c>
      <c r="Q40" s="248">
        <v>2</v>
      </c>
      <c r="R40" s="248">
        <v>0</v>
      </c>
      <c r="S40" s="249">
        <v>2</v>
      </c>
      <c r="T40" s="88"/>
      <c r="U40" s="74"/>
      <c r="V40" s="68"/>
      <c r="W40" s="68"/>
      <c r="X40" s="70"/>
      <c r="Y40" s="88"/>
      <c r="Z40" s="74"/>
      <c r="AA40" s="68"/>
      <c r="AB40" s="68"/>
      <c r="AC40" s="70"/>
      <c r="AD40" s="88"/>
      <c r="AE40" s="74"/>
      <c r="AF40" s="68"/>
      <c r="AG40" s="68"/>
      <c r="AH40" s="70"/>
      <c r="AI40" s="88"/>
      <c r="AJ40" s="6"/>
      <c r="AK40" s="7"/>
      <c r="AL40" s="7"/>
      <c r="AM40" s="10"/>
      <c r="AN40" s="35"/>
      <c r="AO40" s="41">
        <f t="shared" si="5"/>
        <v>4</v>
      </c>
      <c r="AP40" s="41">
        <f t="shared" si="6"/>
        <v>2</v>
      </c>
      <c r="AQ40" s="41">
        <f t="shared" si="7"/>
        <v>0</v>
      </c>
      <c r="AR40" s="42">
        <f t="shared" si="8"/>
        <v>2</v>
      </c>
      <c r="AS40" s="132" t="s">
        <v>2</v>
      </c>
      <c r="AT40" s="220" t="s">
        <v>71</v>
      </c>
    </row>
    <row r="41" spans="1:46" ht="23.4" x14ac:dyDescent="0.55000000000000004">
      <c r="A41" s="9" t="s">
        <v>72</v>
      </c>
      <c r="B41" s="95" t="s">
        <v>73</v>
      </c>
      <c r="C41" s="192" t="s">
        <v>74</v>
      </c>
      <c r="D41" s="156"/>
      <c r="E41" s="91"/>
      <c r="F41" s="74"/>
      <c r="G41" s="68"/>
      <c r="H41" s="68"/>
      <c r="I41" s="70"/>
      <c r="J41" s="88"/>
      <c r="K41" s="74"/>
      <c r="L41" s="68"/>
      <c r="M41" s="68"/>
      <c r="N41" s="70"/>
      <c r="O41" s="246" t="s">
        <v>199</v>
      </c>
      <c r="P41" s="247">
        <v>5</v>
      </c>
      <c r="Q41" s="248">
        <v>2</v>
      </c>
      <c r="R41" s="248">
        <v>0</v>
      </c>
      <c r="S41" s="249">
        <v>2</v>
      </c>
      <c r="T41" s="88"/>
      <c r="U41" s="74"/>
      <c r="V41" s="68"/>
      <c r="W41" s="68"/>
      <c r="X41" s="70"/>
      <c r="Y41" s="88"/>
      <c r="Z41" s="74"/>
      <c r="AA41" s="68"/>
      <c r="AB41" s="68"/>
      <c r="AC41" s="70"/>
      <c r="AD41" s="88"/>
      <c r="AE41" s="74"/>
      <c r="AF41" s="68"/>
      <c r="AG41" s="68"/>
      <c r="AH41" s="70"/>
      <c r="AI41" s="88"/>
      <c r="AJ41" s="6"/>
      <c r="AK41" s="7"/>
      <c r="AL41" s="7"/>
      <c r="AM41" s="10"/>
      <c r="AN41" s="35"/>
      <c r="AO41" s="41">
        <f t="shared" si="5"/>
        <v>5</v>
      </c>
      <c r="AP41" s="41">
        <f t="shared" si="6"/>
        <v>2</v>
      </c>
      <c r="AQ41" s="41">
        <f t="shared" si="7"/>
        <v>0</v>
      </c>
      <c r="AR41" s="42">
        <f t="shared" si="8"/>
        <v>2</v>
      </c>
      <c r="AS41" s="132" t="s">
        <v>2</v>
      </c>
      <c r="AT41" s="219" t="s">
        <v>75</v>
      </c>
    </row>
    <row r="42" spans="1:46" ht="70.2" x14ac:dyDescent="0.55000000000000004">
      <c r="A42" s="9" t="s">
        <v>76</v>
      </c>
      <c r="B42" s="95" t="s">
        <v>77</v>
      </c>
      <c r="C42" s="158" t="s">
        <v>186</v>
      </c>
      <c r="D42" s="156"/>
      <c r="E42" s="91"/>
      <c r="F42" s="74"/>
      <c r="G42" s="68"/>
      <c r="H42" s="68"/>
      <c r="I42" s="70"/>
      <c r="J42" s="88"/>
      <c r="K42" s="74"/>
      <c r="L42" s="68"/>
      <c r="M42" s="68"/>
      <c r="N42" s="70"/>
      <c r="O42" s="246" t="s">
        <v>78</v>
      </c>
      <c r="P42" s="247">
        <v>0</v>
      </c>
      <c r="Q42" s="248">
        <v>0</v>
      </c>
      <c r="R42" s="248">
        <v>0</v>
      </c>
      <c r="S42" s="249">
        <v>0</v>
      </c>
      <c r="T42" s="88"/>
      <c r="U42" s="74"/>
      <c r="V42" s="68"/>
      <c r="W42" s="68"/>
      <c r="X42" s="70"/>
      <c r="Y42" s="88"/>
      <c r="Z42" s="74"/>
      <c r="AA42" s="68"/>
      <c r="AB42" s="68"/>
      <c r="AC42" s="70"/>
      <c r="AD42" s="88"/>
      <c r="AE42" s="74"/>
      <c r="AF42" s="68"/>
      <c r="AG42" s="68"/>
      <c r="AH42" s="70"/>
      <c r="AI42" s="88"/>
      <c r="AJ42" s="6"/>
      <c r="AK42" s="7"/>
      <c r="AL42" s="7"/>
      <c r="AM42" s="10"/>
      <c r="AN42" s="154"/>
      <c r="AO42" s="155">
        <f t="shared" si="5"/>
        <v>0</v>
      </c>
      <c r="AP42" s="155">
        <f t="shared" si="6"/>
        <v>0</v>
      </c>
      <c r="AQ42" s="155">
        <f t="shared" si="7"/>
        <v>0</v>
      </c>
      <c r="AR42" s="155">
        <f t="shared" si="8"/>
        <v>0</v>
      </c>
      <c r="AS42" s="132" t="s">
        <v>2</v>
      </c>
      <c r="AT42" s="219" t="s">
        <v>79</v>
      </c>
    </row>
    <row r="43" spans="1:46" ht="23.4" x14ac:dyDescent="0.55000000000000004">
      <c r="A43" s="9" t="s">
        <v>80</v>
      </c>
      <c r="B43" s="76" t="s">
        <v>81</v>
      </c>
      <c r="C43" s="190" t="s">
        <v>82</v>
      </c>
      <c r="D43" s="156"/>
      <c r="E43" s="91"/>
      <c r="F43" s="74"/>
      <c r="G43" s="68"/>
      <c r="H43" s="68"/>
      <c r="I43" s="70"/>
      <c r="J43" s="88"/>
      <c r="K43" s="74"/>
      <c r="L43" s="68"/>
      <c r="M43" s="68"/>
      <c r="N43" s="70"/>
      <c r="O43" s="88"/>
      <c r="P43" s="74"/>
      <c r="Q43" s="68"/>
      <c r="R43" s="68"/>
      <c r="S43" s="70"/>
      <c r="T43" s="250" t="s">
        <v>199</v>
      </c>
      <c r="U43" s="251">
        <v>5</v>
      </c>
      <c r="V43" s="252">
        <v>2</v>
      </c>
      <c r="W43" s="252">
        <v>0</v>
      </c>
      <c r="X43" s="253">
        <v>2</v>
      </c>
      <c r="Y43" s="88"/>
      <c r="Z43" s="74"/>
      <c r="AA43" s="68"/>
      <c r="AB43" s="68"/>
      <c r="AC43" s="70"/>
      <c r="AD43" s="88"/>
      <c r="AE43" s="74"/>
      <c r="AF43" s="68"/>
      <c r="AG43" s="68"/>
      <c r="AH43" s="70"/>
      <c r="AI43" s="88"/>
      <c r="AJ43" s="6"/>
      <c r="AK43" s="7"/>
      <c r="AL43" s="7"/>
      <c r="AM43" s="10"/>
      <c r="AN43" s="35"/>
      <c r="AO43" s="41">
        <f t="shared" si="5"/>
        <v>5</v>
      </c>
      <c r="AP43" s="41">
        <f t="shared" si="6"/>
        <v>2</v>
      </c>
      <c r="AQ43" s="41">
        <f t="shared" si="7"/>
        <v>0</v>
      </c>
      <c r="AR43" s="42">
        <f t="shared" si="8"/>
        <v>2</v>
      </c>
      <c r="AS43" s="132" t="s">
        <v>2</v>
      </c>
      <c r="AT43" s="220" t="s">
        <v>65</v>
      </c>
    </row>
    <row r="44" spans="1:46" ht="23.4" x14ac:dyDescent="0.55000000000000004">
      <c r="A44" s="9" t="s">
        <v>83</v>
      </c>
      <c r="B44" s="76" t="s">
        <v>84</v>
      </c>
      <c r="C44" s="193"/>
      <c r="D44" s="156"/>
      <c r="E44" s="91"/>
      <c r="F44" s="74"/>
      <c r="G44" s="68"/>
      <c r="H44" s="68"/>
      <c r="I44" s="70"/>
      <c r="J44" s="88"/>
      <c r="K44" s="74"/>
      <c r="L44" s="68"/>
      <c r="M44" s="68"/>
      <c r="N44" s="70"/>
      <c r="O44" s="88"/>
      <c r="P44" s="74"/>
      <c r="Q44" s="68"/>
      <c r="R44" s="68"/>
      <c r="S44" s="70"/>
      <c r="T44" s="250" t="s">
        <v>201</v>
      </c>
      <c r="U44" s="251">
        <v>3</v>
      </c>
      <c r="V44" s="252">
        <v>2</v>
      </c>
      <c r="W44" s="252">
        <v>0</v>
      </c>
      <c r="X44" s="253">
        <v>0</v>
      </c>
      <c r="Y44" s="88"/>
      <c r="Z44" s="74"/>
      <c r="AA44" s="68"/>
      <c r="AB44" s="68"/>
      <c r="AC44" s="70"/>
      <c r="AD44" s="88"/>
      <c r="AE44" s="74"/>
      <c r="AF44" s="68"/>
      <c r="AG44" s="68"/>
      <c r="AH44" s="70"/>
      <c r="AI44" s="88"/>
      <c r="AJ44" s="6"/>
      <c r="AK44" s="7"/>
      <c r="AL44" s="7"/>
      <c r="AM44" s="10"/>
      <c r="AN44" s="35"/>
      <c r="AO44" s="41">
        <f t="shared" si="5"/>
        <v>3</v>
      </c>
      <c r="AP44" s="41">
        <f t="shared" si="6"/>
        <v>2</v>
      </c>
      <c r="AQ44" s="41">
        <f t="shared" si="7"/>
        <v>0</v>
      </c>
      <c r="AR44" s="42">
        <f t="shared" si="8"/>
        <v>0</v>
      </c>
      <c r="AS44" s="132" t="s">
        <v>2</v>
      </c>
      <c r="AT44" s="219" t="s">
        <v>75</v>
      </c>
    </row>
    <row r="45" spans="1:46" x14ac:dyDescent="0.55000000000000004">
      <c r="A45" s="9" t="s">
        <v>85</v>
      </c>
      <c r="B45" s="76" t="s">
        <v>189</v>
      </c>
      <c r="C45" s="190" t="s">
        <v>67</v>
      </c>
      <c r="D45" s="156"/>
      <c r="E45" s="91"/>
      <c r="F45" s="74"/>
      <c r="G45" s="68"/>
      <c r="H45" s="68"/>
      <c r="I45" s="70"/>
      <c r="J45" s="88"/>
      <c r="K45" s="74"/>
      <c r="L45" s="68"/>
      <c r="M45" s="68"/>
      <c r="N45" s="70"/>
      <c r="O45" s="88"/>
      <c r="P45" s="74"/>
      <c r="Q45" s="68"/>
      <c r="R45" s="68"/>
      <c r="S45" s="70"/>
      <c r="T45" s="250" t="s">
        <v>201</v>
      </c>
      <c r="U45" s="251">
        <v>4</v>
      </c>
      <c r="V45" s="252">
        <v>2</v>
      </c>
      <c r="W45" s="252">
        <v>2</v>
      </c>
      <c r="X45" s="253">
        <v>0</v>
      </c>
      <c r="Y45" s="88"/>
      <c r="Z45" s="74"/>
      <c r="AA45" s="68"/>
      <c r="AB45" s="68"/>
      <c r="AC45" s="70"/>
      <c r="AD45" s="88"/>
      <c r="AE45" s="74"/>
      <c r="AF45" s="68"/>
      <c r="AG45" s="68"/>
      <c r="AH45" s="70"/>
      <c r="AI45" s="88"/>
      <c r="AJ45" s="6"/>
      <c r="AK45" s="7"/>
      <c r="AL45" s="7"/>
      <c r="AM45" s="10"/>
      <c r="AN45" s="35"/>
      <c r="AO45" s="41">
        <f t="shared" si="5"/>
        <v>4</v>
      </c>
      <c r="AP45" s="41">
        <f t="shared" si="6"/>
        <v>2</v>
      </c>
      <c r="AQ45" s="41">
        <f t="shared" si="7"/>
        <v>2</v>
      </c>
      <c r="AR45" s="42">
        <f t="shared" si="8"/>
        <v>0</v>
      </c>
      <c r="AS45" s="132" t="s">
        <v>2</v>
      </c>
      <c r="AT45" s="219" t="s">
        <v>54</v>
      </c>
    </row>
    <row r="46" spans="1:46" ht="23.4" x14ac:dyDescent="0.55000000000000004">
      <c r="A46" s="9" t="s">
        <v>86</v>
      </c>
      <c r="B46" s="76" t="s">
        <v>87</v>
      </c>
      <c r="C46" s="190" t="s">
        <v>64</v>
      </c>
      <c r="D46" s="156"/>
      <c r="E46" s="91"/>
      <c r="F46" s="74"/>
      <c r="G46" s="68"/>
      <c r="H46" s="68"/>
      <c r="I46" s="70"/>
      <c r="J46" s="88"/>
      <c r="K46" s="74"/>
      <c r="L46" s="68"/>
      <c r="M46" s="68"/>
      <c r="N46" s="70"/>
      <c r="O46" s="88"/>
      <c r="P46" s="74"/>
      <c r="Q46" s="68"/>
      <c r="R46" s="68"/>
      <c r="S46" s="70"/>
      <c r="T46" s="250" t="s">
        <v>199</v>
      </c>
      <c r="U46" s="251">
        <v>4</v>
      </c>
      <c r="V46" s="252">
        <v>2</v>
      </c>
      <c r="W46" s="252">
        <v>0</v>
      </c>
      <c r="X46" s="253">
        <v>2</v>
      </c>
      <c r="Y46" s="88"/>
      <c r="Z46" s="74"/>
      <c r="AA46" s="68"/>
      <c r="AB46" s="68"/>
      <c r="AC46" s="70"/>
      <c r="AD46" s="88"/>
      <c r="AE46" s="74"/>
      <c r="AF46" s="68"/>
      <c r="AG46" s="68"/>
      <c r="AH46" s="70"/>
      <c r="AI46" s="88"/>
      <c r="AJ46" s="6"/>
      <c r="AK46" s="7"/>
      <c r="AL46" s="7"/>
      <c r="AM46" s="10"/>
      <c r="AN46" s="35"/>
      <c r="AO46" s="41">
        <f t="shared" si="5"/>
        <v>4</v>
      </c>
      <c r="AP46" s="41">
        <f t="shared" si="6"/>
        <v>2</v>
      </c>
      <c r="AQ46" s="41">
        <f t="shared" si="7"/>
        <v>0</v>
      </c>
      <c r="AR46" s="42">
        <f t="shared" si="8"/>
        <v>2</v>
      </c>
      <c r="AS46" s="132" t="s">
        <v>2</v>
      </c>
      <c r="AT46" s="219" t="s">
        <v>88</v>
      </c>
    </row>
    <row r="47" spans="1:46" ht="28.2" x14ac:dyDescent="0.55000000000000004">
      <c r="A47" s="9" t="s">
        <v>89</v>
      </c>
      <c r="B47" s="76" t="s">
        <v>90</v>
      </c>
      <c r="C47" s="191" t="s">
        <v>73</v>
      </c>
      <c r="D47" s="156"/>
      <c r="E47" s="91"/>
      <c r="F47" s="74"/>
      <c r="G47" s="68"/>
      <c r="H47" s="68"/>
      <c r="I47" s="70"/>
      <c r="J47" s="88"/>
      <c r="K47" s="74"/>
      <c r="L47" s="68"/>
      <c r="M47" s="68"/>
      <c r="N47" s="70"/>
      <c r="O47" s="88"/>
      <c r="P47" s="74"/>
      <c r="Q47" s="68"/>
      <c r="R47" s="68"/>
      <c r="S47" s="70"/>
      <c r="T47" s="250" t="s">
        <v>199</v>
      </c>
      <c r="U47" s="251">
        <v>5</v>
      </c>
      <c r="V47" s="252">
        <v>2</v>
      </c>
      <c r="W47" s="252">
        <v>0</v>
      </c>
      <c r="X47" s="253">
        <v>2</v>
      </c>
      <c r="Y47" s="88"/>
      <c r="Z47" s="74"/>
      <c r="AA47" s="68"/>
      <c r="AB47" s="68"/>
      <c r="AC47" s="70"/>
      <c r="AD47" s="88"/>
      <c r="AE47" s="74"/>
      <c r="AF47" s="68"/>
      <c r="AG47" s="68"/>
      <c r="AH47" s="70"/>
      <c r="AI47" s="88"/>
      <c r="AJ47" s="6"/>
      <c r="AK47" s="7"/>
      <c r="AL47" s="7"/>
      <c r="AM47" s="10"/>
      <c r="AN47" s="35"/>
      <c r="AO47" s="41">
        <f t="shared" si="5"/>
        <v>5</v>
      </c>
      <c r="AP47" s="41">
        <f t="shared" si="6"/>
        <v>2</v>
      </c>
      <c r="AQ47" s="41">
        <f t="shared" si="7"/>
        <v>0</v>
      </c>
      <c r="AR47" s="42">
        <f t="shared" si="8"/>
        <v>2</v>
      </c>
      <c r="AS47" s="132" t="s">
        <v>2</v>
      </c>
      <c r="AT47" s="219" t="s">
        <v>51</v>
      </c>
    </row>
    <row r="48" spans="1:46" x14ac:dyDescent="0.55000000000000004">
      <c r="A48" s="9" t="s">
        <v>92</v>
      </c>
      <c r="B48" s="76" t="s">
        <v>93</v>
      </c>
      <c r="C48" s="194" t="s">
        <v>50</v>
      </c>
      <c r="D48" s="156"/>
      <c r="E48" s="91"/>
      <c r="F48" s="74"/>
      <c r="G48" s="68"/>
      <c r="H48" s="68"/>
      <c r="I48" s="70"/>
      <c r="J48" s="88"/>
      <c r="K48" s="74"/>
      <c r="L48" s="68"/>
      <c r="M48" s="68"/>
      <c r="N48" s="70"/>
      <c r="O48" s="88"/>
      <c r="P48" s="74"/>
      <c r="Q48" s="68"/>
      <c r="R48" s="68"/>
      <c r="S48" s="70"/>
      <c r="T48" s="250" t="s">
        <v>199</v>
      </c>
      <c r="U48" s="251">
        <v>5</v>
      </c>
      <c r="V48" s="252">
        <v>2</v>
      </c>
      <c r="W48" s="252">
        <v>0</v>
      </c>
      <c r="X48" s="253">
        <v>2</v>
      </c>
      <c r="Y48" s="88"/>
      <c r="Z48" s="74"/>
      <c r="AA48" s="68"/>
      <c r="AB48" s="68"/>
      <c r="AC48" s="70"/>
      <c r="AD48" s="88"/>
      <c r="AE48" s="74"/>
      <c r="AF48" s="68"/>
      <c r="AG48" s="68"/>
      <c r="AH48" s="70"/>
      <c r="AI48" s="88"/>
      <c r="AJ48" s="6"/>
      <c r="AK48" s="7"/>
      <c r="AL48" s="7"/>
      <c r="AM48" s="10"/>
      <c r="AN48" s="35"/>
      <c r="AO48" s="41">
        <f t="shared" si="5"/>
        <v>5</v>
      </c>
      <c r="AP48" s="41">
        <f t="shared" si="6"/>
        <v>2</v>
      </c>
      <c r="AQ48" s="41">
        <f t="shared" si="7"/>
        <v>0</v>
      </c>
      <c r="AR48" s="42">
        <f t="shared" si="8"/>
        <v>2</v>
      </c>
      <c r="AS48" s="132" t="s">
        <v>2</v>
      </c>
      <c r="AT48" s="219" t="s">
        <v>37</v>
      </c>
    </row>
    <row r="49" spans="1:46" ht="23.4" x14ac:dyDescent="0.55000000000000004">
      <c r="A49" s="9" t="s">
        <v>94</v>
      </c>
      <c r="B49" s="76" t="s">
        <v>95</v>
      </c>
      <c r="C49" s="190" t="s">
        <v>73</v>
      </c>
      <c r="D49" s="156"/>
      <c r="E49" s="91"/>
      <c r="F49" s="74"/>
      <c r="G49" s="68"/>
      <c r="H49" s="68"/>
      <c r="I49" s="70"/>
      <c r="J49" s="88"/>
      <c r="K49" s="74"/>
      <c r="L49" s="68"/>
      <c r="M49" s="68"/>
      <c r="N49" s="70"/>
      <c r="O49" s="88"/>
      <c r="P49" s="74"/>
      <c r="Q49" s="68"/>
      <c r="R49" s="68"/>
      <c r="S49" s="70"/>
      <c r="T49" s="88"/>
      <c r="U49" s="74"/>
      <c r="V49" s="68"/>
      <c r="W49" s="68"/>
      <c r="X49" s="70"/>
      <c r="Y49" s="259" t="s">
        <v>199</v>
      </c>
      <c r="Z49" s="260">
        <v>4</v>
      </c>
      <c r="AA49" s="261">
        <v>2</v>
      </c>
      <c r="AB49" s="261">
        <v>0</v>
      </c>
      <c r="AC49" s="262">
        <v>2</v>
      </c>
      <c r="AD49" s="88"/>
      <c r="AE49" s="74"/>
      <c r="AF49" s="68"/>
      <c r="AG49" s="68"/>
      <c r="AH49" s="70"/>
      <c r="AI49" s="88"/>
      <c r="AJ49" s="6"/>
      <c r="AK49" s="7"/>
      <c r="AL49" s="7"/>
      <c r="AM49" s="10"/>
      <c r="AN49" s="35"/>
      <c r="AO49" s="41">
        <f t="shared" si="5"/>
        <v>4</v>
      </c>
      <c r="AP49" s="41">
        <f t="shared" si="6"/>
        <v>2</v>
      </c>
      <c r="AQ49" s="41">
        <f t="shared" si="7"/>
        <v>0</v>
      </c>
      <c r="AR49" s="42">
        <f t="shared" si="8"/>
        <v>2</v>
      </c>
      <c r="AS49" s="132" t="s">
        <v>2</v>
      </c>
      <c r="AT49" s="219" t="s">
        <v>45</v>
      </c>
    </row>
    <row r="50" spans="1:46" ht="28.2" x14ac:dyDescent="0.55000000000000004">
      <c r="A50" s="9" t="s">
        <v>96</v>
      </c>
      <c r="B50" s="76" t="s">
        <v>97</v>
      </c>
      <c r="C50" s="191" t="s">
        <v>73</v>
      </c>
      <c r="D50" s="156"/>
      <c r="E50" s="91"/>
      <c r="F50" s="74"/>
      <c r="G50" s="68"/>
      <c r="H50" s="68"/>
      <c r="I50" s="70"/>
      <c r="J50" s="88"/>
      <c r="K50" s="74"/>
      <c r="L50" s="68"/>
      <c r="M50" s="68"/>
      <c r="N50" s="70"/>
      <c r="O50" s="88"/>
      <c r="P50" s="74"/>
      <c r="Q50" s="68"/>
      <c r="R50" s="68"/>
      <c r="S50" s="70"/>
      <c r="T50" s="88"/>
      <c r="U50" s="74"/>
      <c r="V50" s="68"/>
      <c r="W50" s="68"/>
      <c r="X50" s="70"/>
      <c r="Y50" s="259" t="s">
        <v>201</v>
      </c>
      <c r="Z50" s="260">
        <v>5</v>
      </c>
      <c r="AA50" s="261">
        <v>2</v>
      </c>
      <c r="AB50" s="261">
        <v>0</v>
      </c>
      <c r="AC50" s="262">
        <v>2</v>
      </c>
      <c r="AD50" s="88"/>
      <c r="AE50" s="74"/>
      <c r="AF50" s="68"/>
      <c r="AG50" s="68"/>
      <c r="AH50" s="70"/>
      <c r="AI50" s="88"/>
      <c r="AJ50" s="6"/>
      <c r="AK50" s="7"/>
      <c r="AL50" s="7"/>
      <c r="AM50" s="10"/>
      <c r="AN50" s="35"/>
      <c r="AO50" s="41">
        <f t="shared" si="5"/>
        <v>5</v>
      </c>
      <c r="AP50" s="41">
        <f t="shared" si="6"/>
        <v>2</v>
      </c>
      <c r="AQ50" s="41">
        <f t="shared" si="7"/>
        <v>0</v>
      </c>
      <c r="AR50" s="42">
        <f t="shared" si="8"/>
        <v>2</v>
      </c>
      <c r="AS50" s="132" t="s">
        <v>2</v>
      </c>
      <c r="AT50" s="219" t="s">
        <v>51</v>
      </c>
    </row>
    <row r="51" spans="1:46" ht="14.7" thickBot="1" x14ac:dyDescent="0.6">
      <c r="A51" s="9" t="s">
        <v>98</v>
      </c>
      <c r="B51" s="76" t="s">
        <v>99</v>
      </c>
      <c r="C51" s="99" t="s">
        <v>100</v>
      </c>
      <c r="D51" s="156"/>
      <c r="E51" s="159"/>
      <c r="F51" s="160"/>
      <c r="G51" s="62"/>
      <c r="H51" s="62"/>
      <c r="I51" s="63"/>
      <c r="J51" s="88"/>
      <c r="K51" s="74"/>
      <c r="L51" s="68"/>
      <c r="M51" s="68"/>
      <c r="N51" s="70"/>
      <c r="O51" s="88"/>
      <c r="P51" s="74"/>
      <c r="Q51" s="68"/>
      <c r="R51" s="68"/>
      <c r="S51" s="70"/>
      <c r="T51" s="88"/>
      <c r="U51" s="74"/>
      <c r="V51" s="68"/>
      <c r="W51" s="68"/>
      <c r="X51" s="70"/>
      <c r="Y51" s="88"/>
      <c r="Z51" s="74"/>
      <c r="AA51" s="68"/>
      <c r="AB51" s="68"/>
      <c r="AC51" s="70"/>
      <c r="AD51" s="254" t="s">
        <v>199</v>
      </c>
      <c r="AE51" s="255">
        <v>5</v>
      </c>
      <c r="AF51" s="256">
        <v>0</v>
      </c>
      <c r="AG51" s="256">
        <v>0</v>
      </c>
      <c r="AH51" s="257">
        <v>1</v>
      </c>
      <c r="AI51" s="88"/>
      <c r="AJ51" s="6"/>
      <c r="AK51" s="7"/>
      <c r="AL51" s="7"/>
      <c r="AM51" s="10"/>
      <c r="AN51" s="195"/>
      <c r="AO51" s="196">
        <f t="shared" si="5"/>
        <v>5</v>
      </c>
      <c r="AP51" s="196">
        <f t="shared" si="6"/>
        <v>0</v>
      </c>
      <c r="AQ51" s="196">
        <f t="shared" si="7"/>
        <v>0</v>
      </c>
      <c r="AR51" s="197">
        <f t="shared" si="8"/>
        <v>1</v>
      </c>
      <c r="AS51" s="132" t="s">
        <v>2</v>
      </c>
      <c r="AT51" s="263" t="s">
        <v>79</v>
      </c>
    </row>
    <row r="52" spans="1:46" s="29" customFormat="1" ht="14.7" thickBot="1" x14ac:dyDescent="0.6">
      <c r="A52" s="27"/>
      <c r="B52" s="59" t="s">
        <v>205</v>
      </c>
      <c r="C52" s="38"/>
      <c r="D52" s="141"/>
      <c r="E52" s="28"/>
      <c r="F52" s="38">
        <f>SUM(F31:F51)</f>
        <v>12</v>
      </c>
      <c r="G52" s="38">
        <f>SUM(G31:G51)</f>
        <v>6</v>
      </c>
      <c r="H52" s="38">
        <f>SUM(H31:H51)</f>
        <v>2</v>
      </c>
      <c r="I52" s="38">
        <f>SUM(I31:I51)</f>
        <v>4</v>
      </c>
      <c r="J52" s="28"/>
      <c r="K52" s="38">
        <f>SUM(K31:K51)</f>
        <v>15</v>
      </c>
      <c r="L52" s="38">
        <f>SUM(L31:L51)</f>
        <v>6</v>
      </c>
      <c r="M52" s="38">
        <f>SUM(M31:M51)</f>
        <v>2</v>
      </c>
      <c r="N52" s="38">
        <f>SUM(N31:N51)</f>
        <v>6</v>
      </c>
      <c r="O52" s="28"/>
      <c r="P52" s="38">
        <f>SUM(P31:P51)</f>
        <v>17</v>
      </c>
      <c r="Q52" s="38">
        <f>SUM(Q31:Q51)</f>
        <v>8</v>
      </c>
      <c r="R52" s="38">
        <f>SUM(R31:R51)</f>
        <v>2</v>
      </c>
      <c r="S52" s="38">
        <f>SUM(S31:S51)</f>
        <v>6</v>
      </c>
      <c r="T52" s="28"/>
      <c r="U52" s="38">
        <f>SUM(U31:U51)</f>
        <v>26</v>
      </c>
      <c r="V52" s="38">
        <f>SUM(V31:V51)</f>
        <v>12</v>
      </c>
      <c r="W52" s="38">
        <f>SUM(W31:W51)</f>
        <v>2</v>
      </c>
      <c r="X52" s="38">
        <f>SUM(X31:X51)</f>
        <v>8</v>
      </c>
      <c r="Y52" s="28"/>
      <c r="Z52" s="38">
        <f>SUM(Z31:Z51)</f>
        <v>9</v>
      </c>
      <c r="AA52" s="38">
        <f>SUM(AA31:AA51)</f>
        <v>4</v>
      </c>
      <c r="AB52" s="38">
        <f>SUM(AB31:AB51)</f>
        <v>0</v>
      </c>
      <c r="AC52" s="38">
        <f>SUM(AC31:AC51)</f>
        <v>4</v>
      </c>
      <c r="AD52" s="28"/>
      <c r="AE52" s="38">
        <f>SUM(AE31:AE51)</f>
        <v>5</v>
      </c>
      <c r="AF52" s="38">
        <f>SUM(AF31:AF51)</f>
        <v>0</v>
      </c>
      <c r="AG52" s="38">
        <f>SUM(AG31:AG51)</f>
        <v>0</v>
      </c>
      <c r="AH52" s="38">
        <f>SUM(AH31:AH51)</f>
        <v>1</v>
      </c>
      <c r="AI52" s="28"/>
      <c r="AJ52" s="38">
        <f>SUM(AJ31:AJ51)</f>
        <v>0</v>
      </c>
      <c r="AK52" s="38">
        <f>SUM(AK31:AK51)</f>
        <v>0</v>
      </c>
      <c r="AL52" s="38">
        <f>SUM(AL31:AL51)</f>
        <v>0</v>
      </c>
      <c r="AM52" s="38">
        <f>SUM(AM31:AM51)</f>
        <v>0</v>
      </c>
      <c r="AN52" s="28"/>
      <c r="AO52" s="38">
        <f>SUM(AO31:AO51)</f>
        <v>84</v>
      </c>
      <c r="AP52" s="38">
        <f>SUM(AP31:AP51)</f>
        <v>36</v>
      </c>
      <c r="AQ52" s="38">
        <f>SUM(AQ31:AQ51)</f>
        <v>8</v>
      </c>
      <c r="AR52" s="38">
        <f>SUM(AR31:AR51)</f>
        <v>29</v>
      </c>
      <c r="AT52" s="213"/>
    </row>
    <row r="53" spans="1:46" x14ac:dyDescent="0.55000000000000004">
      <c r="A53" s="13"/>
      <c r="B53" s="51"/>
      <c r="C53" s="14"/>
      <c r="D53" s="14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</row>
    <row r="54" spans="1:46" x14ac:dyDescent="0.55000000000000004">
      <c r="A54" s="332" t="s">
        <v>210</v>
      </c>
      <c r="B54" s="332"/>
      <c r="C54" s="332"/>
      <c r="D54" s="332"/>
      <c r="E54" s="332"/>
      <c r="F54" s="332"/>
      <c r="G54" s="332"/>
      <c r="H54" s="332"/>
      <c r="I54" s="332"/>
      <c r="J54" s="332"/>
      <c r="K54" s="332"/>
      <c r="L54" s="332"/>
      <c r="M54" s="332"/>
      <c r="N54" s="332"/>
      <c r="O54" s="332"/>
      <c r="P54" s="332"/>
      <c r="Q54" s="332"/>
      <c r="R54" s="332"/>
      <c r="S54" s="332"/>
      <c r="T54" s="332"/>
      <c r="U54" s="332"/>
      <c r="V54" s="332"/>
      <c r="W54" s="332"/>
      <c r="X54" s="332"/>
      <c r="Y54" s="332"/>
      <c r="Z54" s="332"/>
      <c r="AA54" s="332"/>
      <c r="AB54" s="332"/>
      <c r="AC54" s="332"/>
      <c r="AD54" s="332"/>
      <c r="AE54" s="332"/>
      <c r="AF54" s="332"/>
      <c r="AG54" s="332"/>
      <c r="AH54" s="332"/>
      <c r="AI54" s="332"/>
      <c r="AJ54" s="332"/>
      <c r="AK54" s="332"/>
      <c r="AL54" s="332"/>
      <c r="AM54" s="332"/>
      <c r="AN54" s="332"/>
      <c r="AO54" s="332"/>
      <c r="AP54" s="332"/>
      <c r="AQ54" s="332"/>
      <c r="AR54" s="332"/>
    </row>
    <row r="55" spans="1:46" ht="14.7" thickBot="1" x14ac:dyDescent="0.6">
      <c r="A55" s="337" t="s">
        <v>218</v>
      </c>
      <c r="B55" s="337"/>
      <c r="C55" s="337"/>
      <c r="D55" s="337"/>
      <c r="E55" s="337"/>
      <c r="F55" s="337"/>
      <c r="G55" s="337"/>
      <c r="H55" s="337"/>
      <c r="I55" s="337"/>
      <c r="J55" s="337"/>
      <c r="K55" s="337"/>
      <c r="L55" s="337"/>
      <c r="M55" s="337"/>
      <c r="N55" s="337"/>
      <c r="O55" s="337"/>
      <c r="P55" s="337"/>
      <c r="Q55" s="337"/>
      <c r="R55" s="337"/>
      <c r="S55" s="337"/>
      <c r="T55" s="337"/>
      <c r="U55" s="337"/>
      <c r="V55" s="337"/>
      <c r="W55" s="337"/>
      <c r="X55" s="337"/>
      <c r="Y55" s="337"/>
      <c r="Z55" s="337"/>
      <c r="AA55" s="337"/>
      <c r="AB55" s="337"/>
      <c r="AC55" s="337"/>
      <c r="AD55" s="338"/>
      <c r="AE55" s="338"/>
      <c r="AF55" s="338"/>
      <c r="AG55" s="338"/>
      <c r="AH55" s="338"/>
      <c r="AI55" s="338"/>
      <c r="AJ55" s="338"/>
      <c r="AK55" s="338"/>
      <c r="AL55" s="338"/>
      <c r="AM55" s="338"/>
      <c r="AN55" s="337"/>
      <c r="AO55" s="54"/>
      <c r="AP55" s="54"/>
      <c r="AQ55" s="54"/>
      <c r="AR55" s="54"/>
    </row>
    <row r="56" spans="1:46" ht="15.75" customHeight="1" thickBot="1" x14ac:dyDescent="0.6">
      <c r="A56" s="326" t="s">
        <v>183</v>
      </c>
      <c r="B56" s="328" t="s">
        <v>184</v>
      </c>
      <c r="C56" s="328" t="s">
        <v>185</v>
      </c>
      <c r="D56" s="330"/>
      <c r="E56" s="339" t="s">
        <v>191</v>
      </c>
      <c r="F56" s="333"/>
      <c r="G56" s="333"/>
      <c r="H56" s="333"/>
      <c r="I56" s="334"/>
      <c r="J56" s="333" t="s">
        <v>192</v>
      </c>
      <c r="K56" s="333"/>
      <c r="L56" s="333"/>
      <c r="M56" s="333"/>
      <c r="N56" s="334"/>
      <c r="O56" s="333" t="s">
        <v>193</v>
      </c>
      <c r="P56" s="333"/>
      <c r="Q56" s="333"/>
      <c r="R56" s="333"/>
      <c r="S56" s="334"/>
      <c r="T56" s="333" t="s">
        <v>194</v>
      </c>
      <c r="U56" s="333"/>
      <c r="V56" s="333"/>
      <c r="W56" s="333"/>
      <c r="X56" s="334"/>
      <c r="Y56" s="335" t="s">
        <v>195</v>
      </c>
      <c r="Z56" s="335"/>
      <c r="AA56" s="335"/>
      <c r="AB56" s="335"/>
      <c r="AC56" s="335"/>
      <c r="AD56" s="336" t="s">
        <v>196</v>
      </c>
      <c r="AE56" s="336"/>
      <c r="AF56" s="336"/>
      <c r="AG56" s="336"/>
      <c r="AH56" s="336"/>
      <c r="AI56" s="333" t="s">
        <v>197</v>
      </c>
      <c r="AJ56" s="333"/>
      <c r="AK56" s="333"/>
      <c r="AL56" s="333"/>
      <c r="AM56" s="334"/>
      <c r="AN56" s="333" t="s">
        <v>205</v>
      </c>
      <c r="AO56" s="333"/>
      <c r="AP56" s="333"/>
      <c r="AQ56" s="333"/>
      <c r="AR56" s="334"/>
      <c r="AS56" s="372" t="s">
        <v>204</v>
      </c>
      <c r="AT56" s="374" t="s">
        <v>206</v>
      </c>
    </row>
    <row r="57" spans="1:46" ht="14.7" thickBot="1" x14ac:dyDescent="0.6">
      <c r="A57" s="327"/>
      <c r="B57" s="329"/>
      <c r="C57" s="329"/>
      <c r="D57" s="331"/>
      <c r="E57" s="47" t="s">
        <v>198</v>
      </c>
      <c r="F57" s="48" t="s">
        <v>187</v>
      </c>
      <c r="G57" s="48" t="s">
        <v>188</v>
      </c>
      <c r="H57" s="48" t="s">
        <v>190</v>
      </c>
      <c r="I57" s="49" t="s">
        <v>203</v>
      </c>
      <c r="J57" s="120" t="s">
        <v>198</v>
      </c>
      <c r="K57" s="48" t="s">
        <v>187</v>
      </c>
      <c r="L57" s="48" t="s">
        <v>188</v>
      </c>
      <c r="M57" s="48" t="s">
        <v>190</v>
      </c>
      <c r="N57" s="49" t="s">
        <v>203</v>
      </c>
      <c r="O57" s="120" t="s">
        <v>198</v>
      </c>
      <c r="P57" s="48" t="s">
        <v>187</v>
      </c>
      <c r="Q57" s="48" t="s">
        <v>188</v>
      </c>
      <c r="R57" s="48" t="s">
        <v>190</v>
      </c>
      <c r="S57" s="49" t="s">
        <v>203</v>
      </c>
      <c r="T57" s="120" t="s">
        <v>198</v>
      </c>
      <c r="U57" s="48" t="s">
        <v>187</v>
      </c>
      <c r="V57" s="48" t="s">
        <v>188</v>
      </c>
      <c r="W57" s="48" t="s">
        <v>190</v>
      </c>
      <c r="X57" s="49" t="s">
        <v>203</v>
      </c>
      <c r="Y57" s="120" t="s">
        <v>198</v>
      </c>
      <c r="Z57" s="48" t="s">
        <v>187</v>
      </c>
      <c r="AA57" s="48" t="s">
        <v>188</v>
      </c>
      <c r="AB57" s="48" t="s">
        <v>190</v>
      </c>
      <c r="AC57" s="49" t="s">
        <v>203</v>
      </c>
      <c r="AD57" s="120" t="s">
        <v>198</v>
      </c>
      <c r="AE57" s="48" t="s">
        <v>187</v>
      </c>
      <c r="AF57" s="48" t="s">
        <v>188</v>
      </c>
      <c r="AG57" s="48" t="s">
        <v>190</v>
      </c>
      <c r="AH57" s="49" t="s">
        <v>203</v>
      </c>
      <c r="AI57" s="120" t="s">
        <v>198</v>
      </c>
      <c r="AJ57" s="48" t="s">
        <v>187</v>
      </c>
      <c r="AK57" s="48" t="s">
        <v>188</v>
      </c>
      <c r="AL57" s="48" t="s">
        <v>190</v>
      </c>
      <c r="AM57" s="49" t="s">
        <v>203</v>
      </c>
      <c r="AN57" s="120" t="s">
        <v>198</v>
      </c>
      <c r="AO57" s="48" t="s">
        <v>187</v>
      </c>
      <c r="AP57" s="48" t="s">
        <v>188</v>
      </c>
      <c r="AQ57" s="48" t="s">
        <v>190</v>
      </c>
      <c r="AR57" s="49" t="s">
        <v>203</v>
      </c>
      <c r="AS57" s="373"/>
      <c r="AT57" s="374"/>
    </row>
    <row r="58" spans="1:46" ht="28.2" x14ac:dyDescent="0.55000000000000004">
      <c r="A58" s="37" t="s">
        <v>101</v>
      </c>
      <c r="B58" s="126" t="s">
        <v>102</v>
      </c>
      <c r="C58" s="94" t="s">
        <v>103</v>
      </c>
      <c r="D58" s="93"/>
      <c r="E58" s="92"/>
      <c r="F58" s="78"/>
      <c r="G58" s="79"/>
      <c r="H58" s="79"/>
      <c r="I58" s="81"/>
      <c r="J58" s="89"/>
      <c r="K58" s="78"/>
      <c r="L58" s="79"/>
      <c r="M58" s="79"/>
      <c r="N58" s="81"/>
      <c r="O58" s="89"/>
      <c r="P58" s="78"/>
      <c r="Q58" s="79"/>
      <c r="R58" s="79"/>
      <c r="S58" s="81"/>
      <c r="T58" s="89"/>
      <c r="U58" s="78"/>
      <c r="V58" s="79"/>
      <c r="W58" s="79"/>
      <c r="X58" s="81"/>
      <c r="Y58" s="290" t="s">
        <v>199</v>
      </c>
      <c r="Z58" s="291">
        <v>5</v>
      </c>
      <c r="AA58" s="292">
        <v>2</v>
      </c>
      <c r="AB58" s="292">
        <v>0</v>
      </c>
      <c r="AC58" s="293">
        <v>2</v>
      </c>
      <c r="AD58" s="89"/>
      <c r="AE58" s="78"/>
      <c r="AF58" s="79"/>
      <c r="AG58" s="79"/>
      <c r="AH58" s="81"/>
      <c r="AI58" s="89"/>
      <c r="AJ58" s="78"/>
      <c r="AK58" s="79"/>
      <c r="AL58" s="79"/>
      <c r="AM58" s="81"/>
      <c r="AN58" s="35"/>
      <c r="AO58" s="41">
        <f t="shared" ref="AO58:AR66" si="9">SUM(F58,K58,P58,U58,Z58,AE58,AJ58)</f>
        <v>5</v>
      </c>
      <c r="AP58" s="41">
        <f t="shared" si="9"/>
        <v>2</v>
      </c>
      <c r="AQ58" s="41">
        <f t="shared" si="9"/>
        <v>0</v>
      </c>
      <c r="AR58" s="42">
        <f t="shared" si="9"/>
        <v>2</v>
      </c>
      <c r="AS58" s="132" t="s">
        <v>2</v>
      </c>
      <c r="AT58" s="219" t="s">
        <v>51</v>
      </c>
    </row>
    <row r="59" spans="1:46" ht="23.4" x14ac:dyDescent="0.55000000000000004">
      <c r="A59" s="18" t="s">
        <v>104</v>
      </c>
      <c r="B59" s="128" t="s">
        <v>105</v>
      </c>
      <c r="C59" s="157" t="s">
        <v>106</v>
      </c>
      <c r="D59" s="168"/>
      <c r="E59" s="91"/>
      <c r="F59" s="74"/>
      <c r="G59" s="68"/>
      <c r="H59" s="68"/>
      <c r="I59" s="70"/>
      <c r="J59" s="88"/>
      <c r="K59" s="74"/>
      <c r="L59" s="68"/>
      <c r="M59" s="68"/>
      <c r="N59" s="70"/>
      <c r="O59" s="88"/>
      <c r="P59" s="74"/>
      <c r="Q59" s="68"/>
      <c r="R59" s="68"/>
      <c r="S59" s="70"/>
      <c r="T59" s="88"/>
      <c r="U59" s="74"/>
      <c r="V59" s="68"/>
      <c r="W59" s="68"/>
      <c r="X59" s="70"/>
      <c r="Y59" s="270" t="s">
        <v>199</v>
      </c>
      <c r="Z59" s="271">
        <v>5</v>
      </c>
      <c r="AA59" s="271">
        <v>2</v>
      </c>
      <c r="AB59" s="271">
        <v>0</v>
      </c>
      <c r="AC59" s="272">
        <v>2</v>
      </c>
      <c r="AD59" s="88"/>
      <c r="AE59" s="74"/>
      <c r="AF59" s="68"/>
      <c r="AG59" s="68"/>
      <c r="AH59" s="70"/>
      <c r="AI59" s="88"/>
      <c r="AJ59" s="74"/>
      <c r="AK59" s="68"/>
      <c r="AL59" s="68"/>
      <c r="AM59" s="70"/>
      <c r="AN59" s="35"/>
      <c r="AO59" s="41">
        <f t="shared" si="9"/>
        <v>5</v>
      </c>
      <c r="AP59" s="41">
        <f t="shared" si="9"/>
        <v>2</v>
      </c>
      <c r="AQ59" s="41">
        <f t="shared" si="9"/>
        <v>0</v>
      </c>
      <c r="AR59" s="42">
        <f t="shared" si="9"/>
        <v>2</v>
      </c>
      <c r="AS59" s="132" t="s">
        <v>2</v>
      </c>
      <c r="AT59" s="263" t="s">
        <v>75</v>
      </c>
    </row>
    <row r="60" spans="1:46" ht="23.4" x14ac:dyDescent="0.55000000000000004">
      <c r="A60" s="18" t="s">
        <v>107</v>
      </c>
      <c r="B60" s="128" t="s">
        <v>108</v>
      </c>
      <c r="C60" s="157" t="s">
        <v>109</v>
      </c>
      <c r="D60" s="168"/>
      <c r="E60" s="91"/>
      <c r="F60" s="74"/>
      <c r="G60" s="68"/>
      <c r="H60" s="68"/>
      <c r="I60" s="70"/>
      <c r="J60" s="88"/>
      <c r="K60" s="74"/>
      <c r="L60" s="68"/>
      <c r="M60" s="68"/>
      <c r="N60" s="70"/>
      <c r="O60" s="88"/>
      <c r="P60" s="74"/>
      <c r="Q60" s="68"/>
      <c r="R60" s="68"/>
      <c r="S60" s="70"/>
      <c r="T60" s="88"/>
      <c r="U60" s="74"/>
      <c r="V60" s="68"/>
      <c r="W60" s="68"/>
      <c r="X60" s="70"/>
      <c r="Y60" s="270" t="s">
        <v>199</v>
      </c>
      <c r="Z60" s="271">
        <v>5</v>
      </c>
      <c r="AA60" s="271">
        <v>2</v>
      </c>
      <c r="AB60" s="271">
        <v>0</v>
      </c>
      <c r="AC60" s="272">
        <v>2</v>
      </c>
      <c r="AD60" s="88"/>
      <c r="AE60" s="74"/>
      <c r="AF60" s="68"/>
      <c r="AG60" s="68"/>
      <c r="AH60" s="70"/>
      <c r="AI60" s="88"/>
      <c r="AJ60" s="74"/>
      <c r="AK60" s="68"/>
      <c r="AL60" s="68"/>
      <c r="AM60" s="70"/>
      <c r="AN60" s="35"/>
      <c r="AO60" s="41">
        <f t="shared" si="9"/>
        <v>5</v>
      </c>
      <c r="AP60" s="41">
        <f t="shared" si="9"/>
        <v>2</v>
      </c>
      <c r="AQ60" s="41">
        <f t="shared" si="9"/>
        <v>0</v>
      </c>
      <c r="AR60" s="42">
        <f t="shared" si="9"/>
        <v>2</v>
      </c>
      <c r="AS60" s="132" t="s">
        <v>2</v>
      </c>
      <c r="AT60" s="263" t="s">
        <v>110</v>
      </c>
    </row>
    <row r="61" spans="1:46" x14ac:dyDescent="0.55000000000000004">
      <c r="A61" s="18" t="s">
        <v>111</v>
      </c>
      <c r="B61" s="128" t="s">
        <v>112</v>
      </c>
      <c r="C61" s="199" t="s">
        <v>103</v>
      </c>
      <c r="D61" s="168"/>
      <c r="E61" s="91"/>
      <c r="F61" s="74"/>
      <c r="G61" s="68"/>
      <c r="H61" s="68"/>
      <c r="I61" s="70"/>
      <c r="J61" s="88"/>
      <c r="K61" s="74"/>
      <c r="L61" s="68"/>
      <c r="M61" s="68"/>
      <c r="N61" s="70"/>
      <c r="O61" s="88"/>
      <c r="P61" s="74"/>
      <c r="Q61" s="68"/>
      <c r="R61" s="68"/>
      <c r="S61" s="70"/>
      <c r="T61" s="88"/>
      <c r="U61" s="74"/>
      <c r="V61" s="68"/>
      <c r="W61" s="68"/>
      <c r="X61" s="70"/>
      <c r="Y61" s="270" t="s">
        <v>199</v>
      </c>
      <c r="Z61" s="271">
        <v>5</v>
      </c>
      <c r="AA61" s="271">
        <v>2</v>
      </c>
      <c r="AB61" s="271">
        <v>0</v>
      </c>
      <c r="AC61" s="272">
        <v>2</v>
      </c>
      <c r="AD61" s="182"/>
      <c r="AE61" s="153"/>
      <c r="AF61" s="180"/>
      <c r="AG61" s="180"/>
      <c r="AH61" s="181"/>
      <c r="AI61" s="88"/>
      <c r="AJ61" s="74"/>
      <c r="AK61" s="68"/>
      <c r="AL61" s="68"/>
      <c r="AM61" s="70"/>
      <c r="AN61" s="35"/>
      <c r="AO61" s="41">
        <f t="shared" si="9"/>
        <v>5</v>
      </c>
      <c r="AP61" s="41">
        <f t="shared" si="9"/>
        <v>2</v>
      </c>
      <c r="AQ61" s="41">
        <f t="shared" si="9"/>
        <v>0</v>
      </c>
      <c r="AR61" s="42">
        <f t="shared" si="9"/>
        <v>2</v>
      </c>
      <c r="AS61" s="132" t="s">
        <v>2</v>
      </c>
      <c r="AT61" s="219" t="s">
        <v>75</v>
      </c>
    </row>
    <row r="62" spans="1:46" ht="22.8" x14ac:dyDescent="0.55000000000000004">
      <c r="A62" s="18" t="s">
        <v>113</v>
      </c>
      <c r="B62" s="127" t="s">
        <v>114</v>
      </c>
      <c r="C62" s="199" t="s">
        <v>103</v>
      </c>
      <c r="D62" s="168"/>
      <c r="E62" s="169"/>
      <c r="F62" s="144"/>
      <c r="G62" s="139"/>
      <c r="H62" s="139"/>
      <c r="I62" s="140"/>
      <c r="J62" s="161"/>
      <c r="K62" s="144"/>
      <c r="L62" s="139"/>
      <c r="M62" s="139"/>
      <c r="N62" s="140"/>
      <c r="O62" s="161"/>
      <c r="P62" s="144"/>
      <c r="Q62" s="139"/>
      <c r="R62" s="139"/>
      <c r="S62" s="140"/>
      <c r="T62" s="161"/>
      <c r="U62" s="144"/>
      <c r="V62" s="139"/>
      <c r="W62" s="139"/>
      <c r="X62" s="140"/>
      <c r="Y62" s="267" t="s">
        <v>199</v>
      </c>
      <c r="Z62" s="268">
        <v>5</v>
      </c>
      <c r="AA62" s="268">
        <v>2</v>
      </c>
      <c r="AB62" s="268">
        <v>0</v>
      </c>
      <c r="AC62" s="269">
        <v>2</v>
      </c>
      <c r="AD62" s="162"/>
      <c r="AE62" s="163"/>
      <c r="AF62" s="164"/>
      <c r="AG62" s="164"/>
      <c r="AH62" s="208"/>
      <c r="AI62" s="200"/>
      <c r="AJ62" s="201"/>
      <c r="AK62" s="202"/>
      <c r="AL62" s="202"/>
      <c r="AM62" s="166"/>
      <c r="AN62" s="17"/>
      <c r="AO62" s="25">
        <f t="shared" si="9"/>
        <v>5</v>
      </c>
      <c r="AP62" s="25">
        <f t="shared" si="9"/>
        <v>2</v>
      </c>
      <c r="AQ62" s="25">
        <f t="shared" si="9"/>
        <v>0</v>
      </c>
      <c r="AR62" s="26">
        <f t="shared" si="9"/>
        <v>2</v>
      </c>
      <c r="AS62" s="132" t="s">
        <v>2</v>
      </c>
      <c r="AT62" s="263" t="s">
        <v>48</v>
      </c>
    </row>
    <row r="63" spans="1:46" ht="28.2" x14ac:dyDescent="0.55000000000000004">
      <c r="A63" s="18" t="s">
        <v>115</v>
      </c>
      <c r="B63" s="128" t="s">
        <v>116</v>
      </c>
      <c r="C63" s="199" t="s">
        <v>103</v>
      </c>
      <c r="D63" s="168"/>
      <c r="E63" s="91"/>
      <c r="F63" s="74"/>
      <c r="G63" s="68"/>
      <c r="H63" s="68"/>
      <c r="I63" s="70"/>
      <c r="J63" s="88"/>
      <c r="K63" s="74"/>
      <c r="L63" s="68"/>
      <c r="M63" s="68"/>
      <c r="N63" s="70"/>
      <c r="O63" s="88"/>
      <c r="P63" s="74"/>
      <c r="Q63" s="68"/>
      <c r="R63" s="68"/>
      <c r="S63" s="70"/>
      <c r="T63" s="88"/>
      <c r="U63" s="74"/>
      <c r="V63" s="68"/>
      <c r="W63" s="68"/>
      <c r="X63" s="70"/>
      <c r="Y63" s="89"/>
      <c r="Z63" s="78"/>
      <c r="AA63" s="79"/>
      <c r="AB63" s="79"/>
      <c r="AC63" s="78"/>
      <c r="AD63" s="297" t="s">
        <v>199</v>
      </c>
      <c r="AE63" s="297">
        <v>5</v>
      </c>
      <c r="AF63" s="297">
        <v>2</v>
      </c>
      <c r="AG63" s="297">
        <v>0</v>
      </c>
      <c r="AH63" s="297">
        <v>2</v>
      </c>
      <c r="AI63" s="88"/>
      <c r="AJ63" s="74"/>
      <c r="AK63" s="68"/>
      <c r="AL63" s="68"/>
      <c r="AM63" s="70"/>
      <c r="AN63" s="35"/>
      <c r="AO63" s="41">
        <f t="shared" si="9"/>
        <v>5</v>
      </c>
      <c r="AP63" s="41">
        <f t="shared" si="9"/>
        <v>2</v>
      </c>
      <c r="AQ63" s="41">
        <f t="shared" si="9"/>
        <v>0</v>
      </c>
      <c r="AR63" s="42">
        <f t="shared" si="9"/>
        <v>2</v>
      </c>
      <c r="AS63" s="132" t="s">
        <v>2</v>
      </c>
      <c r="AT63" s="219" t="s">
        <v>51</v>
      </c>
    </row>
    <row r="64" spans="1:46" x14ac:dyDescent="0.55000000000000004">
      <c r="A64" s="18" t="s">
        <v>117</v>
      </c>
      <c r="B64" s="127" t="s">
        <v>118</v>
      </c>
      <c r="C64" s="199" t="s">
        <v>103</v>
      </c>
      <c r="D64" s="170"/>
      <c r="E64" s="91"/>
      <c r="F64" s="74"/>
      <c r="G64" s="68"/>
      <c r="H64" s="68"/>
      <c r="I64" s="70"/>
      <c r="J64" s="88"/>
      <c r="K64" s="74"/>
      <c r="L64" s="68"/>
      <c r="M64" s="68"/>
      <c r="N64" s="70"/>
      <c r="O64" s="88"/>
      <c r="P64" s="74"/>
      <c r="Q64" s="68"/>
      <c r="R64" s="68"/>
      <c r="S64" s="70"/>
      <c r="T64" s="88"/>
      <c r="U64" s="74"/>
      <c r="V64" s="68"/>
      <c r="W64" s="68"/>
      <c r="X64" s="70"/>
      <c r="Y64" s="71"/>
      <c r="Z64" s="198"/>
      <c r="AA64" s="198"/>
      <c r="AB64" s="198"/>
      <c r="AC64" s="295"/>
      <c r="AD64" s="297" t="s">
        <v>199</v>
      </c>
      <c r="AE64" s="297">
        <v>5</v>
      </c>
      <c r="AF64" s="297">
        <v>2</v>
      </c>
      <c r="AG64" s="297">
        <v>0</v>
      </c>
      <c r="AH64" s="297">
        <v>2</v>
      </c>
      <c r="AI64" s="88"/>
      <c r="AJ64" s="74"/>
      <c r="AK64" s="68"/>
      <c r="AL64" s="68"/>
      <c r="AM64" s="70"/>
      <c r="AN64" s="35"/>
      <c r="AO64" s="41">
        <f t="shared" ref="AO64" si="10">SUM(F64,K64,P64,U64,Z64,AE64,AJ64)</f>
        <v>5</v>
      </c>
      <c r="AP64" s="41">
        <f t="shared" ref="AP64" si="11">SUM(G64,L64,Q64,V64,AA64,AF64,AK64)</f>
        <v>2</v>
      </c>
      <c r="AQ64" s="41">
        <f t="shared" ref="AQ64" si="12">SUM(H64,M64,R64,W64,AB64,AG64,AL64)</f>
        <v>0</v>
      </c>
      <c r="AR64" s="42">
        <f t="shared" ref="AR64" si="13">SUM(I64,N64,S64,X64,AC64,AH64,AM64)</f>
        <v>2</v>
      </c>
      <c r="AS64" s="132" t="s">
        <v>2</v>
      </c>
      <c r="AT64" s="219" t="s">
        <v>65</v>
      </c>
    </row>
    <row r="65" spans="1:46" x14ac:dyDescent="0.55000000000000004">
      <c r="A65" s="18" t="s">
        <v>119</v>
      </c>
      <c r="B65" s="128" t="s">
        <v>120</v>
      </c>
      <c r="C65" s="199" t="s">
        <v>103</v>
      </c>
      <c r="D65" s="168"/>
      <c r="E65" s="91"/>
      <c r="F65" s="74"/>
      <c r="G65" s="68"/>
      <c r="H65" s="68"/>
      <c r="I65" s="70"/>
      <c r="J65" s="88"/>
      <c r="K65" s="74"/>
      <c r="L65" s="68"/>
      <c r="M65" s="68"/>
      <c r="N65" s="70"/>
      <c r="O65" s="88"/>
      <c r="P65" s="74"/>
      <c r="Q65" s="68"/>
      <c r="R65" s="68"/>
      <c r="S65" s="70"/>
      <c r="T65" s="88"/>
      <c r="U65" s="74"/>
      <c r="V65" s="68"/>
      <c r="W65" s="68"/>
      <c r="X65" s="70"/>
      <c r="Y65" s="88"/>
      <c r="Z65" s="74"/>
      <c r="AA65" s="68"/>
      <c r="AB65" s="68"/>
      <c r="AC65" s="74"/>
      <c r="AD65" s="297" t="s">
        <v>199</v>
      </c>
      <c r="AE65" s="297">
        <v>5</v>
      </c>
      <c r="AF65" s="297">
        <v>2</v>
      </c>
      <c r="AG65" s="297">
        <v>0</v>
      </c>
      <c r="AH65" s="297">
        <v>2</v>
      </c>
      <c r="AI65" s="88"/>
      <c r="AJ65" s="74"/>
      <c r="AK65" s="68"/>
      <c r="AL65" s="68"/>
      <c r="AM65" s="70"/>
      <c r="AN65" s="35"/>
      <c r="AO65" s="41">
        <f t="shared" si="9"/>
        <v>5</v>
      </c>
      <c r="AP65" s="41">
        <f t="shared" si="9"/>
        <v>2</v>
      </c>
      <c r="AQ65" s="41">
        <f t="shared" si="9"/>
        <v>0</v>
      </c>
      <c r="AR65" s="42">
        <f t="shared" si="9"/>
        <v>2</v>
      </c>
      <c r="AS65" s="132" t="s">
        <v>2</v>
      </c>
      <c r="AT65" s="219" t="s">
        <v>48</v>
      </c>
    </row>
    <row r="66" spans="1:46" ht="14.7" thickBot="1" x14ac:dyDescent="0.6">
      <c r="A66" s="18" t="s">
        <v>121</v>
      </c>
      <c r="B66" s="128" t="s">
        <v>122</v>
      </c>
      <c r="C66" s="199" t="s">
        <v>103</v>
      </c>
      <c r="D66" s="168"/>
      <c r="E66" s="159"/>
      <c r="F66" s="160"/>
      <c r="G66" s="62"/>
      <c r="H66" s="62"/>
      <c r="I66" s="63"/>
      <c r="J66" s="88"/>
      <c r="K66" s="74"/>
      <c r="L66" s="68"/>
      <c r="M66" s="68"/>
      <c r="N66" s="70"/>
      <c r="O66" s="88"/>
      <c r="P66" s="74"/>
      <c r="Q66" s="68"/>
      <c r="R66" s="68"/>
      <c r="S66" s="70"/>
      <c r="T66" s="88"/>
      <c r="U66" s="74"/>
      <c r="V66" s="68"/>
      <c r="W66" s="68"/>
      <c r="X66" s="70"/>
      <c r="Y66" s="88"/>
      <c r="Z66" s="74"/>
      <c r="AA66" s="68"/>
      <c r="AB66" s="68"/>
      <c r="AC66" s="74"/>
      <c r="AD66" s="297" t="s">
        <v>199</v>
      </c>
      <c r="AE66" s="297">
        <v>5</v>
      </c>
      <c r="AF66" s="297">
        <v>2</v>
      </c>
      <c r="AG66" s="297">
        <v>0</v>
      </c>
      <c r="AH66" s="297">
        <v>2</v>
      </c>
      <c r="AI66" s="88"/>
      <c r="AJ66" s="74"/>
      <c r="AK66" s="68"/>
      <c r="AL66" s="68"/>
      <c r="AM66" s="70"/>
      <c r="AN66" s="35"/>
      <c r="AO66" s="41">
        <f t="shared" si="9"/>
        <v>5</v>
      </c>
      <c r="AP66" s="41">
        <f t="shared" si="9"/>
        <v>2</v>
      </c>
      <c r="AQ66" s="41">
        <f t="shared" si="9"/>
        <v>0</v>
      </c>
      <c r="AR66" s="42">
        <f t="shared" si="9"/>
        <v>2</v>
      </c>
      <c r="AS66" s="149" t="s">
        <v>2</v>
      </c>
      <c r="AT66" s="219" t="s">
        <v>75</v>
      </c>
    </row>
    <row r="67" spans="1:46" s="29" customFormat="1" ht="14.7" thickBot="1" x14ac:dyDescent="0.6">
      <c r="A67" s="27"/>
      <c r="B67" s="53" t="s">
        <v>205</v>
      </c>
      <c r="C67" s="203"/>
      <c r="D67" s="38"/>
      <c r="E67" s="28"/>
      <c r="F67" s="38">
        <f>SUM(F58:F66)</f>
        <v>0</v>
      </c>
      <c r="G67" s="38">
        <f>SUM(G58:G66)</f>
        <v>0</v>
      </c>
      <c r="H67" s="38">
        <f>SUM(H58:H66)</f>
        <v>0</v>
      </c>
      <c r="I67" s="38">
        <f>SUM(I58:I66)</f>
        <v>0</v>
      </c>
      <c r="J67" s="28"/>
      <c r="K67" s="38">
        <f>SUM(K58:K66)</f>
        <v>0</v>
      </c>
      <c r="L67" s="38">
        <f>SUM(L58:L66)</f>
        <v>0</v>
      </c>
      <c r="M67" s="38">
        <f>SUM(M58:M66)</f>
        <v>0</v>
      </c>
      <c r="N67" s="38">
        <f>SUM(N58:N66)</f>
        <v>0</v>
      </c>
      <c r="O67" s="28"/>
      <c r="P67" s="38">
        <f>SUM(P58:P66)</f>
        <v>0</v>
      </c>
      <c r="Q67" s="38">
        <f>SUM(Q58:Q66)</f>
        <v>0</v>
      </c>
      <c r="R67" s="38">
        <f>SUM(R58:R66)</f>
        <v>0</v>
      </c>
      <c r="S67" s="38">
        <f>SUM(S58:S66)</f>
        <v>0</v>
      </c>
      <c r="T67" s="28"/>
      <c r="U67" s="38">
        <f>SUM(U58:U66)</f>
        <v>0</v>
      </c>
      <c r="V67" s="38">
        <f>SUM(V58:V66)</f>
        <v>0</v>
      </c>
      <c r="W67" s="38">
        <f>SUM(W58:W66)</f>
        <v>0</v>
      </c>
      <c r="X67" s="38">
        <f>SUM(X58:X66)</f>
        <v>0</v>
      </c>
      <c r="Y67" s="28"/>
      <c r="Z67" s="38">
        <f>SUM(Z58:Z66)</f>
        <v>25</v>
      </c>
      <c r="AA67" s="38">
        <f>SUM(AA58:AA66)</f>
        <v>10</v>
      </c>
      <c r="AB67" s="38">
        <f>SUM(AB58:AB66)</f>
        <v>0</v>
      </c>
      <c r="AC67" s="38">
        <f>SUM(AC58:AC66)</f>
        <v>10</v>
      </c>
      <c r="AD67" s="296"/>
      <c r="AE67" s="196">
        <f>SUM(AE58:AE66)</f>
        <v>20</v>
      </c>
      <c r="AF67" s="196">
        <f>SUM(AF58:AF66)</f>
        <v>8</v>
      </c>
      <c r="AG67" s="196">
        <f>SUM(AG58:AG66)</f>
        <v>0</v>
      </c>
      <c r="AH67" s="196">
        <f>SUM(AH58:AH66)</f>
        <v>8</v>
      </c>
      <c r="AI67" s="28"/>
      <c r="AJ67" s="38">
        <f>SUM(AJ58:AJ66)</f>
        <v>0</v>
      </c>
      <c r="AK67" s="38">
        <f>SUM(AK58:AK66)</f>
        <v>0</v>
      </c>
      <c r="AL67" s="38">
        <f>SUM(AL58:AL66)</f>
        <v>0</v>
      </c>
      <c r="AM67" s="38">
        <f>SUM(AM58:AM66)</f>
        <v>0</v>
      </c>
      <c r="AN67" s="28"/>
      <c r="AO67" s="38">
        <f>SUM(AO58:AO66)</f>
        <v>45</v>
      </c>
      <c r="AP67" s="38">
        <f>SUM(AP58:AP66)</f>
        <v>18</v>
      </c>
      <c r="AQ67" s="38">
        <f>SUM(AQ58:AQ66)</f>
        <v>0</v>
      </c>
      <c r="AR67" s="38">
        <f>SUM(AR58:AR66)</f>
        <v>18</v>
      </c>
      <c r="AS67" s="134"/>
      <c r="AT67" s="215"/>
    </row>
    <row r="68" spans="1:46" x14ac:dyDescent="0.55000000000000004">
      <c r="A68" s="13"/>
      <c r="B68" s="51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</row>
    <row r="69" spans="1:46" x14ac:dyDescent="0.55000000000000004">
      <c r="A69" s="332" t="s">
        <v>210</v>
      </c>
      <c r="B69" s="332"/>
      <c r="C69" s="332"/>
      <c r="D69" s="332"/>
      <c r="E69" s="332"/>
      <c r="F69" s="332"/>
      <c r="G69" s="332"/>
      <c r="H69" s="332"/>
      <c r="I69" s="332"/>
      <c r="J69" s="332"/>
      <c r="K69" s="332"/>
      <c r="L69" s="332"/>
      <c r="M69" s="332"/>
      <c r="N69" s="332"/>
      <c r="O69" s="332"/>
      <c r="P69" s="332"/>
      <c r="Q69" s="332"/>
      <c r="R69" s="332"/>
      <c r="S69" s="332"/>
      <c r="T69" s="332"/>
      <c r="U69" s="332"/>
      <c r="V69" s="332"/>
      <c r="W69" s="332"/>
      <c r="X69" s="332"/>
      <c r="Y69" s="332"/>
      <c r="Z69" s="332"/>
      <c r="AA69" s="332"/>
      <c r="AB69" s="332"/>
      <c r="AC69" s="332"/>
      <c r="AD69" s="332"/>
      <c r="AE69" s="332"/>
      <c r="AF69" s="332"/>
      <c r="AG69" s="332"/>
      <c r="AH69" s="332"/>
      <c r="AI69" s="332"/>
      <c r="AJ69" s="332"/>
      <c r="AK69" s="332"/>
      <c r="AL69" s="332"/>
      <c r="AM69" s="332"/>
      <c r="AN69" s="332"/>
      <c r="AO69" s="332"/>
      <c r="AP69" s="332"/>
      <c r="AQ69" s="332"/>
      <c r="AR69" s="332"/>
    </row>
    <row r="70" spans="1:46" ht="14.7" thickBot="1" x14ac:dyDescent="0.6">
      <c r="A70" s="337" t="s">
        <v>217</v>
      </c>
      <c r="B70" s="337"/>
      <c r="C70" s="337"/>
      <c r="D70" s="337"/>
      <c r="E70" s="337"/>
      <c r="F70" s="337"/>
      <c r="G70" s="337"/>
      <c r="H70" s="337"/>
      <c r="I70" s="337"/>
      <c r="J70" s="337"/>
      <c r="K70" s="337"/>
      <c r="L70" s="337"/>
      <c r="M70" s="337"/>
      <c r="N70" s="337"/>
      <c r="O70" s="337"/>
      <c r="P70" s="337"/>
      <c r="Q70" s="337"/>
      <c r="R70" s="337"/>
      <c r="S70" s="337"/>
      <c r="T70" s="337"/>
      <c r="U70" s="337"/>
      <c r="V70" s="337"/>
      <c r="W70" s="337"/>
      <c r="X70" s="337"/>
      <c r="Y70" s="337"/>
      <c r="Z70" s="337"/>
      <c r="AA70" s="337"/>
      <c r="AB70" s="337"/>
      <c r="AC70" s="337"/>
      <c r="AD70" s="337"/>
      <c r="AE70" s="337"/>
      <c r="AF70" s="337"/>
      <c r="AG70" s="337"/>
      <c r="AH70" s="337"/>
      <c r="AI70" s="337"/>
      <c r="AJ70" s="337"/>
      <c r="AK70" s="337"/>
      <c r="AL70" s="337"/>
      <c r="AM70" s="337"/>
      <c r="AN70" s="337"/>
      <c r="AO70" s="54"/>
      <c r="AP70" s="54"/>
      <c r="AQ70" s="54"/>
      <c r="AR70" s="54"/>
    </row>
    <row r="71" spans="1:46" x14ac:dyDescent="0.55000000000000004">
      <c r="A71" s="317" t="s">
        <v>183</v>
      </c>
      <c r="B71" s="319" t="s">
        <v>184</v>
      </c>
      <c r="C71" s="319" t="s">
        <v>185</v>
      </c>
      <c r="D71" s="323"/>
      <c r="E71" s="303" t="s">
        <v>191</v>
      </c>
      <c r="F71" s="304"/>
      <c r="G71" s="304"/>
      <c r="H71" s="304"/>
      <c r="I71" s="305"/>
      <c r="J71" s="304" t="s">
        <v>192</v>
      </c>
      <c r="K71" s="304"/>
      <c r="L71" s="304"/>
      <c r="M71" s="304"/>
      <c r="N71" s="305"/>
      <c r="O71" s="304" t="s">
        <v>193</v>
      </c>
      <c r="P71" s="304"/>
      <c r="Q71" s="304"/>
      <c r="R71" s="304"/>
      <c r="S71" s="305"/>
      <c r="T71" s="304" t="s">
        <v>194</v>
      </c>
      <c r="U71" s="304"/>
      <c r="V71" s="304"/>
      <c r="W71" s="304"/>
      <c r="X71" s="305"/>
      <c r="Y71" s="312" t="s">
        <v>195</v>
      </c>
      <c r="Z71" s="312"/>
      <c r="AA71" s="312"/>
      <c r="AB71" s="312"/>
      <c r="AC71" s="313"/>
      <c r="AD71" s="340" t="s">
        <v>196</v>
      </c>
      <c r="AE71" s="341"/>
      <c r="AF71" s="341"/>
      <c r="AG71" s="341"/>
      <c r="AH71" s="341"/>
      <c r="AI71" s="304" t="s">
        <v>197</v>
      </c>
      <c r="AJ71" s="304"/>
      <c r="AK71" s="304"/>
      <c r="AL71" s="304"/>
      <c r="AM71" s="305"/>
      <c r="AN71" s="304" t="s">
        <v>205</v>
      </c>
      <c r="AO71" s="304"/>
      <c r="AP71" s="304"/>
      <c r="AQ71" s="304"/>
      <c r="AR71" s="305"/>
      <c r="AS71" s="370" t="s">
        <v>204</v>
      </c>
      <c r="AT71" s="370" t="s">
        <v>206</v>
      </c>
    </row>
    <row r="72" spans="1:46" ht="14.7" thickBot="1" x14ac:dyDescent="0.6">
      <c r="A72" s="318"/>
      <c r="B72" s="320"/>
      <c r="C72" s="320"/>
      <c r="D72" s="324"/>
      <c r="E72" s="174" t="s">
        <v>198</v>
      </c>
      <c r="F72" s="175" t="s">
        <v>187</v>
      </c>
      <c r="G72" s="175" t="s">
        <v>188</v>
      </c>
      <c r="H72" s="175" t="s">
        <v>190</v>
      </c>
      <c r="I72" s="176" t="s">
        <v>203</v>
      </c>
      <c r="J72" s="177" t="s">
        <v>198</v>
      </c>
      <c r="K72" s="175" t="s">
        <v>187</v>
      </c>
      <c r="L72" s="175" t="s">
        <v>188</v>
      </c>
      <c r="M72" s="175" t="s">
        <v>190</v>
      </c>
      <c r="N72" s="176" t="s">
        <v>203</v>
      </c>
      <c r="O72" s="177" t="s">
        <v>198</v>
      </c>
      <c r="P72" s="175" t="s">
        <v>187</v>
      </c>
      <c r="Q72" s="175" t="s">
        <v>188</v>
      </c>
      <c r="R72" s="175" t="s">
        <v>190</v>
      </c>
      <c r="S72" s="176" t="s">
        <v>203</v>
      </c>
      <c r="T72" s="177" t="s">
        <v>198</v>
      </c>
      <c r="U72" s="175" t="s">
        <v>187</v>
      </c>
      <c r="V72" s="175" t="s">
        <v>188</v>
      </c>
      <c r="W72" s="175" t="s">
        <v>190</v>
      </c>
      <c r="X72" s="176" t="s">
        <v>203</v>
      </c>
      <c r="Y72" s="177" t="s">
        <v>198</v>
      </c>
      <c r="Z72" s="175" t="s">
        <v>187</v>
      </c>
      <c r="AA72" s="175" t="s">
        <v>188</v>
      </c>
      <c r="AB72" s="175" t="s">
        <v>190</v>
      </c>
      <c r="AC72" s="176" t="s">
        <v>203</v>
      </c>
      <c r="AD72" s="177" t="s">
        <v>198</v>
      </c>
      <c r="AE72" s="175" t="s">
        <v>187</v>
      </c>
      <c r="AF72" s="175" t="s">
        <v>188</v>
      </c>
      <c r="AG72" s="175" t="s">
        <v>190</v>
      </c>
      <c r="AH72" s="176" t="s">
        <v>203</v>
      </c>
      <c r="AI72" s="177" t="s">
        <v>198</v>
      </c>
      <c r="AJ72" s="175" t="s">
        <v>187</v>
      </c>
      <c r="AK72" s="175" t="s">
        <v>188</v>
      </c>
      <c r="AL72" s="175" t="s">
        <v>190</v>
      </c>
      <c r="AM72" s="176" t="s">
        <v>203</v>
      </c>
      <c r="AN72" s="177" t="s">
        <v>198</v>
      </c>
      <c r="AO72" s="175" t="s">
        <v>187</v>
      </c>
      <c r="AP72" s="175" t="s">
        <v>188</v>
      </c>
      <c r="AQ72" s="175" t="s">
        <v>190</v>
      </c>
      <c r="AR72" s="176" t="s">
        <v>203</v>
      </c>
      <c r="AS72" s="371"/>
      <c r="AT72" s="371"/>
    </row>
    <row r="73" spans="1:46" ht="23.4" x14ac:dyDescent="0.55000000000000004">
      <c r="A73" s="37" t="s">
        <v>123</v>
      </c>
      <c r="B73" s="129" t="s">
        <v>124</v>
      </c>
      <c r="C73" s="204" t="s">
        <v>125</v>
      </c>
      <c r="D73" s="171"/>
      <c r="E73" s="119"/>
      <c r="F73" s="113"/>
      <c r="G73" s="109"/>
      <c r="H73" s="109"/>
      <c r="I73" s="108"/>
      <c r="J73" s="114"/>
      <c r="K73" s="113"/>
      <c r="L73" s="109"/>
      <c r="M73" s="109"/>
      <c r="N73" s="108"/>
      <c r="O73" s="114"/>
      <c r="P73" s="113"/>
      <c r="Q73" s="109"/>
      <c r="R73" s="109"/>
      <c r="S73" s="108"/>
      <c r="T73" s="114"/>
      <c r="U73" s="113"/>
      <c r="V73" s="109"/>
      <c r="W73" s="109"/>
      <c r="X73" s="108"/>
      <c r="Y73" s="264" t="s">
        <v>199</v>
      </c>
      <c r="Z73" s="265">
        <v>5</v>
      </c>
      <c r="AA73" s="265">
        <v>2</v>
      </c>
      <c r="AB73" s="265">
        <v>0</v>
      </c>
      <c r="AC73" s="266">
        <v>2</v>
      </c>
      <c r="AD73" s="114"/>
      <c r="AE73" s="113"/>
      <c r="AF73" s="109"/>
      <c r="AG73" s="109"/>
      <c r="AH73" s="108"/>
      <c r="AI73" s="114"/>
      <c r="AJ73" s="113"/>
      <c r="AK73" s="109"/>
      <c r="AL73" s="109"/>
      <c r="AM73" s="108"/>
      <c r="AN73" s="35"/>
      <c r="AO73" s="41">
        <f t="shared" ref="AO73:AR81" si="14">SUM(F73,K73,P73,U73,Z73,AE73,AJ73)</f>
        <v>5</v>
      </c>
      <c r="AP73" s="41">
        <f t="shared" si="14"/>
        <v>2</v>
      </c>
      <c r="AQ73" s="41">
        <f t="shared" si="14"/>
        <v>0</v>
      </c>
      <c r="AR73" s="42">
        <f t="shared" si="14"/>
        <v>2</v>
      </c>
      <c r="AS73" s="132" t="s">
        <v>2</v>
      </c>
      <c r="AT73" s="219" t="s">
        <v>62</v>
      </c>
    </row>
    <row r="74" spans="1:46" x14ac:dyDescent="0.55000000000000004">
      <c r="A74" s="18" t="s">
        <v>126</v>
      </c>
      <c r="B74" s="130" t="s">
        <v>127</v>
      </c>
      <c r="C74" s="157" t="s">
        <v>128</v>
      </c>
      <c r="D74" s="168"/>
      <c r="E74" s="169"/>
      <c r="F74" s="144"/>
      <c r="G74" s="139"/>
      <c r="H74" s="139"/>
      <c r="I74" s="140"/>
      <c r="J74" s="161"/>
      <c r="K74" s="144"/>
      <c r="L74" s="139"/>
      <c r="M74" s="139"/>
      <c r="N74" s="140"/>
      <c r="O74" s="161"/>
      <c r="P74" s="144"/>
      <c r="Q74" s="139"/>
      <c r="R74" s="139"/>
      <c r="S74" s="140"/>
      <c r="T74" s="161"/>
      <c r="U74" s="144"/>
      <c r="V74" s="139"/>
      <c r="W74" s="139"/>
      <c r="X74" s="140"/>
      <c r="Y74" s="267" t="s">
        <v>199</v>
      </c>
      <c r="Z74" s="268">
        <v>5</v>
      </c>
      <c r="AA74" s="268">
        <v>2</v>
      </c>
      <c r="AB74" s="268">
        <v>0</v>
      </c>
      <c r="AC74" s="269">
        <v>2</v>
      </c>
      <c r="AD74" s="161"/>
      <c r="AE74" s="144"/>
      <c r="AF74" s="139"/>
      <c r="AG74" s="139"/>
      <c r="AH74" s="140"/>
      <c r="AI74" s="161"/>
      <c r="AJ74" s="144"/>
      <c r="AK74" s="139"/>
      <c r="AL74" s="139"/>
      <c r="AM74" s="140"/>
      <c r="AN74" s="17"/>
      <c r="AO74" s="25">
        <f t="shared" si="14"/>
        <v>5</v>
      </c>
      <c r="AP74" s="25">
        <f t="shared" si="14"/>
        <v>2</v>
      </c>
      <c r="AQ74" s="25">
        <f t="shared" si="14"/>
        <v>0</v>
      </c>
      <c r="AR74" s="26">
        <f t="shared" si="14"/>
        <v>2</v>
      </c>
      <c r="AS74" s="132" t="s">
        <v>2</v>
      </c>
      <c r="AT74" s="263" t="s">
        <v>129</v>
      </c>
    </row>
    <row r="75" spans="1:46" x14ac:dyDescent="0.55000000000000004">
      <c r="A75" s="18" t="s">
        <v>130</v>
      </c>
      <c r="B75" s="130" t="s">
        <v>131</v>
      </c>
      <c r="C75" s="157" t="s">
        <v>132</v>
      </c>
      <c r="D75" s="168"/>
      <c r="E75" s="169"/>
      <c r="F75" s="144"/>
      <c r="G75" s="139"/>
      <c r="H75" s="139"/>
      <c r="I75" s="140"/>
      <c r="J75" s="161"/>
      <c r="K75" s="144"/>
      <c r="L75" s="139"/>
      <c r="M75" s="139"/>
      <c r="N75" s="140"/>
      <c r="O75" s="161"/>
      <c r="P75" s="144"/>
      <c r="Q75" s="139"/>
      <c r="R75" s="139"/>
      <c r="S75" s="140"/>
      <c r="T75" s="161"/>
      <c r="U75" s="144"/>
      <c r="V75" s="139"/>
      <c r="W75" s="139"/>
      <c r="X75" s="140"/>
      <c r="Y75" s="267" t="s">
        <v>201</v>
      </c>
      <c r="Z75" s="268">
        <v>5</v>
      </c>
      <c r="AA75" s="268">
        <v>2</v>
      </c>
      <c r="AB75" s="268">
        <v>0</v>
      </c>
      <c r="AC75" s="269">
        <v>2</v>
      </c>
      <c r="AD75" s="161"/>
      <c r="AE75" s="144"/>
      <c r="AF75" s="139"/>
      <c r="AG75" s="139"/>
      <c r="AH75" s="140"/>
      <c r="AI75" s="161"/>
      <c r="AJ75" s="144"/>
      <c r="AK75" s="139"/>
      <c r="AL75" s="139"/>
      <c r="AM75" s="140"/>
      <c r="AN75" s="17"/>
      <c r="AO75" s="25">
        <f t="shared" si="14"/>
        <v>5</v>
      </c>
      <c r="AP75" s="25">
        <f t="shared" si="14"/>
        <v>2</v>
      </c>
      <c r="AQ75" s="25">
        <f t="shared" si="14"/>
        <v>0</v>
      </c>
      <c r="AR75" s="26">
        <f t="shared" si="14"/>
        <v>2</v>
      </c>
      <c r="AS75" s="132" t="s">
        <v>2</v>
      </c>
      <c r="AT75" s="219" t="s">
        <v>57</v>
      </c>
    </row>
    <row r="76" spans="1:46" ht="35.1" x14ac:dyDescent="0.55000000000000004">
      <c r="A76" s="18" t="s">
        <v>133</v>
      </c>
      <c r="B76" s="76" t="s">
        <v>134</v>
      </c>
      <c r="C76" s="157" t="s">
        <v>135</v>
      </c>
      <c r="D76" s="168"/>
      <c r="E76" s="169"/>
      <c r="F76" s="144"/>
      <c r="G76" s="139"/>
      <c r="H76" s="139"/>
      <c r="I76" s="140"/>
      <c r="J76" s="161"/>
      <c r="K76" s="144"/>
      <c r="L76" s="139"/>
      <c r="M76" s="139"/>
      <c r="N76" s="140"/>
      <c r="O76" s="161"/>
      <c r="P76" s="144"/>
      <c r="Q76" s="139"/>
      <c r="R76" s="139"/>
      <c r="S76" s="140"/>
      <c r="T76" s="161"/>
      <c r="U76" s="144"/>
      <c r="V76" s="139"/>
      <c r="W76" s="139"/>
      <c r="X76" s="140"/>
      <c r="Y76" s="267" t="s">
        <v>199</v>
      </c>
      <c r="Z76" s="268">
        <v>5</v>
      </c>
      <c r="AA76" s="268">
        <v>2</v>
      </c>
      <c r="AB76" s="268">
        <v>0</v>
      </c>
      <c r="AC76" s="269">
        <v>2</v>
      </c>
      <c r="AD76" s="162"/>
      <c r="AE76" s="163"/>
      <c r="AF76" s="164"/>
      <c r="AG76" s="164"/>
      <c r="AH76" s="165"/>
      <c r="AI76" s="161"/>
      <c r="AJ76" s="144"/>
      <c r="AK76" s="139"/>
      <c r="AL76" s="139"/>
      <c r="AM76" s="140"/>
      <c r="AN76" s="17"/>
      <c r="AO76" s="25">
        <f t="shared" si="14"/>
        <v>5</v>
      </c>
      <c r="AP76" s="25">
        <f t="shared" si="14"/>
        <v>2</v>
      </c>
      <c r="AQ76" s="25">
        <f t="shared" si="14"/>
        <v>0</v>
      </c>
      <c r="AR76" s="26">
        <f t="shared" si="14"/>
        <v>2</v>
      </c>
      <c r="AS76" s="132" t="s">
        <v>2</v>
      </c>
      <c r="AT76" s="263" t="s">
        <v>57</v>
      </c>
    </row>
    <row r="77" spans="1:46" x14ac:dyDescent="0.55000000000000004">
      <c r="A77" s="18" t="s">
        <v>136</v>
      </c>
      <c r="B77" s="130" t="s">
        <v>137</v>
      </c>
      <c r="C77" s="157" t="s">
        <v>132</v>
      </c>
      <c r="D77" s="168"/>
      <c r="E77" s="169"/>
      <c r="F77" s="144"/>
      <c r="G77" s="139"/>
      <c r="H77" s="139"/>
      <c r="I77" s="140"/>
      <c r="J77" s="161"/>
      <c r="K77" s="144"/>
      <c r="L77" s="139"/>
      <c r="M77" s="139"/>
      <c r="N77" s="140"/>
      <c r="O77" s="161"/>
      <c r="P77" s="144"/>
      <c r="Q77" s="139"/>
      <c r="R77" s="139"/>
      <c r="S77" s="140"/>
      <c r="T77" s="161"/>
      <c r="U77" s="144"/>
      <c r="V77" s="139"/>
      <c r="W77" s="139"/>
      <c r="X77" s="140"/>
      <c r="Y77" s="267" t="s">
        <v>199</v>
      </c>
      <c r="Z77" s="268">
        <v>5</v>
      </c>
      <c r="AA77" s="268">
        <v>2</v>
      </c>
      <c r="AB77" s="268">
        <v>0</v>
      </c>
      <c r="AC77" s="269">
        <v>2</v>
      </c>
      <c r="AD77" s="138"/>
      <c r="AE77" s="112"/>
      <c r="AF77" s="112"/>
      <c r="AG77" s="112"/>
      <c r="AH77" s="167"/>
      <c r="AI77" s="161"/>
      <c r="AJ77" s="144"/>
      <c r="AK77" s="139"/>
      <c r="AL77" s="139"/>
      <c r="AM77" s="140"/>
      <c r="AN77" s="17"/>
      <c r="AO77" s="25">
        <f t="shared" si="14"/>
        <v>5</v>
      </c>
      <c r="AP77" s="25">
        <f t="shared" si="14"/>
        <v>2</v>
      </c>
      <c r="AQ77" s="25">
        <f t="shared" si="14"/>
        <v>0</v>
      </c>
      <c r="AR77" s="26">
        <f t="shared" si="14"/>
        <v>2</v>
      </c>
      <c r="AS77" s="132" t="s">
        <v>2</v>
      </c>
      <c r="AT77" s="263" t="s">
        <v>62</v>
      </c>
    </row>
    <row r="78" spans="1:46" ht="22.8" x14ac:dyDescent="0.55000000000000004">
      <c r="A78" s="18" t="s">
        <v>113</v>
      </c>
      <c r="B78" s="127" t="s">
        <v>114</v>
      </c>
      <c r="C78" s="199" t="s">
        <v>103</v>
      </c>
      <c r="D78" s="168"/>
      <c r="E78" s="169"/>
      <c r="F78" s="144"/>
      <c r="G78" s="139"/>
      <c r="H78" s="139"/>
      <c r="I78" s="140"/>
      <c r="J78" s="161"/>
      <c r="K78" s="144"/>
      <c r="L78" s="139"/>
      <c r="M78" s="139"/>
      <c r="N78" s="140"/>
      <c r="O78" s="161"/>
      <c r="P78" s="144"/>
      <c r="Q78" s="139"/>
      <c r="R78" s="139"/>
      <c r="S78" s="140"/>
      <c r="T78" s="161"/>
      <c r="U78" s="144"/>
      <c r="V78" s="139"/>
      <c r="W78" s="139"/>
      <c r="X78" s="140"/>
      <c r="Y78" s="270" t="s">
        <v>199</v>
      </c>
      <c r="Z78" s="271">
        <v>5</v>
      </c>
      <c r="AA78" s="271">
        <v>2</v>
      </c>
      <c r="AB78" s="271">
        <v>0</v>
      </c>
      <c r="AC78" s="272">
        <v>2</v>
      </c>
      <c r="AD78" s="161"/>
      <c r="AE78" s="144"/>
      <c r="AF78" s="139"/>
      <c r="AG78" s="139"/>
      <c r="AH78" s="166"/>
      <c r="AI78" s="200"/>
      <c r="AJ78" s="201"/>
      <c r="AK78" s="202"/>
      <c r="AL78" s="202"/>
      <c r="AM78" s="166"/>
      <c r="AN78" s="17"/>
      <c r="AO78" s="25">
        <f t="shared" si="14"/>
        <v>5</v>
      </c>
      <c r="AP78" s="25">
        <f t="shared" si="14"/>
        <v>2</v>
      </c>
      <c r="AQ78" s="25">
        <f t="shared" si="14"/>
        <v>0</v>
      </c>
      <c r="AR78" s="26">
        <f t="shared" si="14"/>
        <v>2</v>
      </c>
      <c r="AS78" s="132" t="s">
        <v>2</v>
      </c>
      <c r="AT78" s="263" t="s">
        <v>48</v>
      </c>
    </row>
    <row r="79" spans="1:46" x14ac:dyDescent="0.55000000000000004">
      <c r="A79" s="18" t="s">
        <v>138</v>
      </c>
      <c r="B79" s="130" t="s">
        <v>139</v>
      </c>
      <c r="C79" s="157" t="s">
        <v>140</v>
      </c>
      <c r="D79" s="168"/>
      <c r="E79" s="169"/>
      <c r="F79" s="144"/>
      <c r="G79" s="139"/>
      <c r="H79" s="139"/>
      <c r="I79" s="140"/>
      <c r="J79" s="161"/>
      <c r="K79" s="144"/>
      <c r="L79" s="139"/>
      <c r="M79" s="139"/>
      <c r="N79" s="140"/>
      <c r="O79" s="161"/>
      <c r="P79" s="144"/>
      <c r="Q79" s="139"/>
      <c r="R79" s="139"/>
      <c r="S79" s="140"/>
      <c r="T79" s="161"/>
      <c r="U79" s="144"/>
      <c r="V79" s="139"/>
      <c r="W79" s="139"/>
      <c r="X79" s="140"/>
      <c r="Y79" s="161"/>
      <c r="Z79" s="144"/>
      <c r="AA79" s="139"/>
      <c r="AB79" s="139"/>
      <c r="AC79" s="140"/>
      <c r="AD79" s="279" t="s">
        <v>199</v>
      </c>
      <c r="AE79" s="280">
        <v>5</v>
      </c>
      <c r="AF79" s="280">
        <v>2</v>
      </c>
      <c r="AG79" s="280">
        <v>0</v>
      </c>
      <c r="AH79" s="298">
        <v>2</v>
      </c>
      <c r="AI79" s="161"/>
      <c r="AJ79" s="144"/>
      <c r="AK79" s="139"/>
      <c r="AL79" s="139"/>
      <c r="AM79" s="140"/>
      <c r="AN79" s="17"/>
      <c r="AO79" s="25">
        <f t="shared" si="14"/>
        <v>5</v>
      </c>
      <c r="AP79" s="25">
        <f t="shared" si="14"/>
        <v>2</v>
      </c>
      <c r="AQ79" s="25">
        <f t="shared" si="14"/>
        <v>0</v>
      </c>
      <c r="AR79" s="26">
        <f t="shared" si="14"/>
        <v>2</v>
      </c>
      <c r="AS79" s="132" t="s">
        <v>2</v>
      </c>
      <c r="AT79" s="263" t="s">
        <v>62</v>
      </c>
    </row>
    <row r="80" spans="1:46" x14ac:dyDescent="0.55000000000000004">
      <c r="A80" s="18" t="s">
        <v>141</v>
      </c>
      <c r="B80" s="130" t="s">
        <v>142</v>
      </c>
      <c r="C80" s="157" t="s">
        <v>140</v>
      </c>
      <c r="D80" s="170"/>
      <c r="E80" s="169"/>
      <c r="F80" s="144"/>
      <c r="G80" s="139"/>
      <c r="H80" s="139"/>
      <c r="I80" s="140"/>
      <c r="J80" s="161"/>
      <c r="K80" s="144"/>
      <c r="L80" s="139"/>
      <c r="M80" s="139"/>
      <c r="N80" s="140"/>
      <c r="O80" s="161"/>
      <c r="P80" s="144"/>
      <c r="Q80" s="139"/>
      <c r="R80" s="139"/>
      <c r="S80" s="140"/>
      <c r="T80" s="161"/>
      <c r="U80" s="144"/>
      <c r="V80" s="139"/>
      <c r="W80" s="139"/>
      <c r="X80" s="140"/>
      <c r="Y80" s="138"/>
      <c r="Z80" s="116"/>
      <c r="AA80" s="116"/>
      <c r="AB80" s="116"/>
      <c r="AC80" s="115"/>
      <c r="AD80" s="299" t="s">
        <v>199</v>
      </c>
      <c r="AE80" s="300">
        <v>5</v>
      </c>
      <c r="AF80" s="301">
        <v>2</v>
      </c>
      <c r="AG80" s="301">
        <v>0</v>
      </c>
      <c r="AH80" s="302">
        <v>2</v>
      </c>
      <c r="AI80" s="161"/>
      <c r="AJ80" s="144"/>
      <c r="AK80" s="139"/>
      <c r="AL80" s="139"/>
      <c r="AM80" s="140"/>
      <c r="AN80" s="17"/>
      <c r="AO80" s="25">
        <f t="shared" ref="AO80" si="15">SUM(F80,K80,P80,U80,Z80,AE80,AJ80)</f>
        <v>5</v>
      </c>
      <c r="AP80" s="25">
        <f t="shared" ref="AP80" si="16">SUM(G80,L80,Q80,V80,AA80,AF80,AK80)</f>
        <v>2</v>
      </c>
      <c r="AQ80" s="25">
        <f t="shared" ref="AQ80" si="17">SUM(H80,M80,R80,W80,AB80,AG80,AL80)</f>
        <v>0</v>
      </c>
      <c r="AR80" s="26">
        <f t="shared" ref="AR80" si="18">SUM(I80,N80,S80,X80,AC80,AH80,AM80)</f>
        <v>2</v>
      </c>
      <c r="AS80" s="132" t="s">
        <v>2</v>
      </c>
      <c r="AT80" s="263" t="s">
        <v>71</v>
      </c>
    </row>
    <row r="81" spans="1:46" ht="14.7" thickBot="1" x14ac:dyDescent="0.6">
      <c r="A81" s="18" t="s">
        <v>143</v>
      </c>
      <c r="B81" s="130" t="s">
        <v>144</v>
      </c>
      <c r="C81" s="157" t="s">
        <v>145</v>
      </c>
      <c r="D81" s="168"/>
      <c r="E81" s="205"/>
      <c r="F81" s="206"/>
      <c r="G81" s="105"/>
      <c r="H81" s="105"/>
      <c r="I81" s="104"/>
      <c r="J81" s="161"/>
      <c r="K81" s="144"/>
      <c r="L81" s="139"/>
      <c r="M81" s="139"/>
      <c r="N81" s="140"/>
      <c r="O81" s="161"/>
      <c r="P81" s="144"/>
      <c r="Q81" s="139"/>
      <c r="R81" s="139"/>
      <c r="S81" s="140"/>
      <c r="T81" s="161"/>
      <c r="U81" s="144"/>
      <c r="V81" s="139"/>
      <c r="W81" s="139"/>
      <c r="X81" s="140"/>
      <c r="Y81" s="161"/>
      <c r="Z81" s="144"/>
      <c r="AA81" s="139"/>
      <c r="AB81" s="139"/>
      <c r="AC81" s="140"/>
      <c r="AD81" s="279" t="s">
        <v>199</v>
      </c>
      <c r="AE81" s="280">
        <v>5</v>
      </c>
      <c r="AF81" s="280">
        <v>2</v>
      </c>
      <c r="AG81" s="280">
        <v>0</v>
      </c>
      <c r="AH81" s="298">
        <v>2</v>
      </c>
      <c r="AI81" s="161"/>
      <c r="AJ81" s="144"/>
      <c r="AK81" s="139"/>
      <c r="AL81" s="139"/>
      <c r="AM81" s="140"/>
      <c r="AN81" s="17"/>
      <c r="AO81" s="25">
        <f t="shared" si="14"/>
        <v>5</v>
      </c>
      <c r="AP81" s="25">
        <f t="shared" si="14"/>
        <v>2</v>
      </c>
      <c r="AQ81" s="25">
        <f t="shared" si="14"/>
        <v>0</v>
      </c>
      <c r="AR81" s="26">
        <f t="shared" si="14"/>
        <v>2</v>
      </c>
      <c r="AS81" s="149" t="s">
        <v>2</v>
      </c>
      <c r="AT81" s="263" t="s">
        <v>129</v>
      </c>
    </row>
    <row r="82" spans="1:46" s="29" customFormat="1" ht="14.7" thickBot="1" x14ac:dyDescent="0.6">
      <c r="A82" s="27"/>
      <c r="B82" s="53" t="s">
        <v>205</v>
      </c>
      <c r="C82" s="203"/>
      <c r="D82" s="38"/>
      <c r="E82" s="28"/>
      <c r="F82" s="38">
        <f>SUM(F73:F81)</f>
        <v>0</v>
      </c>
      <c r="G82" s="38">
        <f>SUM(G73:G81)</f>
        <v>0</v>
      </c>
      <c r="H82" s="38">
        <f>SUM(H73:H81)</f>
        <v>0</v>
      </c>
      <c r="I82" s="38">
        <f>SUM(I73:I81)</f>
        <v>0</v>
      </c>
      <c r="J82" s="28"/>
      <c r="K82" s="38">
        <f>SUM(K73:K81)</f>
        <v>0</v>
      </c>
      <c r="L82" s="38">
        <f>SUM(L73:L81)</f>
        <v>0</v>
      </c>
      <c r="M82" s="38">
        <f>SUM(M73:M81)</f>
        <v>0</v>
      </c>
      <c r="N82" s="38">
        <f>SUM(N73:N81)</f>
        <v>0</v>
      </c>
      <c r="O82" s="28"/>
      <c r="P82" s="38">
        <f>SUM(P73:P81)</f>
        <v>0</v>
      </c>
      <c r="Q82" s="38">
        <f>SUM(Q73:Q81)</f>
        <v>0</v>
      </c>
      <c r="R82" s="38">
        <f>SUM(R73:R81)</f>
        <v>0</v>
      </c>
      <c r="S82" s="38">
        <f>SUM(S73:S81)</f>
        <v>0</v>
      </c>
      <c r="T82" s="28"/>
      <c r="U82" s="38">
        <f>SUM(U73:U81)</f>
        <v>0</v>
      </c>
      <c r="V82" s="38">
        <f>SUM(V73:V81)</f>
        <v>0</v>
      </c>
      <c r="W82" s="38">
        <f>SUM(W73:W81)</f>
        <v>0</v>
      </c>
      <c r="X82" s="38">
        <f>SUM(X73:X81)</f>
        <v>0</v>
      </c>
      <c r="Y82" s="28"/>
      <c r="Z82" s="38">
        <f>SUM(Z73:Z81)</f>
        <v>30</v>
      </c>
      <c r="AA82" s="38">
        <f>SUM(AA73:AA81)</f>
        <v>12</v>
      </c>
      <c r="AB82" s="38">
        <f>SUM(AB73:AB81)</f>
        <v>0</v>
      </c>
      <c r="AC82" s="38">
        <f>SUM(AC73:AC81)</f>
        <v>12</v>
      </c>
      <c r="AD82" s="28"/>
      <c r="AE82" s="38">
        <f>SUM(AE73:AE81)</f>
        <v>15</v>
      </c>
      <c r="AF82" s="38">
        <f>SUM(AF73:AF81)</f>
        <v>6</v>
      </c>
      <c r="AG82" s="38">
        <f>SUM(AG73:AG81)</f>
        <v>0</v>
      </c>
      <c r="AH82" s="38">
        <f>SUM(AH73:AH81)</f>
        <v>6</v>
      </c>
      <c r="AI82" s="28"/>
      <c r="AJ82" s="38">
        <f>SUM(AJ73:AJ81)</f>
        <v>0</v>
      </c>
      <c r="AK82" s="38">
        <f>SUM(AK73:AK81)</f>
        <v>0</v>
      </c>
      <c r="AL82" s="38">
        <f>SUM(AL73:AL81)</f>
        <v>0</v>
      </c>
      <c r="AM82" s="38">
        <f>SUM(AM73:AM81)</f>
        <v>0</v>
      </c>
      <c r="AN82" s="28"/>
      <c r="AO82" s="38">
        <f>SUM(AO73:AO81)</f>
        <v>45</v>
      </c>
      <c r="AP82" s="38">
        <f>SUM(AP73:AP81)</f>
        <v>18</v>
      </c>
      <c r="AQ82" s="38">
        <f>SUM(AQ73:AQ81)</f>
        <v>0</v>
      </c>
      <c r="AR82" s="38">
        <f>SUM(AR73:AR81)</f>
        <v>18</v>
      </c>
      <c r="AS82" s="134"/>
      <c r="AT82" s="211"/>
    </row>
    <row r="83" spans="1:46" x14ac:dyDescent="0.55000000000000004">
      <c r="A83" s="13"/>
      <c r="B83" s="51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</row>
    <row r="84" spans="1:46" x14ac:dyDescent="0.55000000000000004">
      <c r="A84" s="332" t="s">
        <v>210</v>
      </c>
      <c r="B84" s="332"/>
      <c r="C84" s="332"/>
      <c r="D84" s="332"/>
      <c r="E84" s="332"/>
      <c r="F84" s="332"/>
      <c r="G84" s="332"/>
      <c r="H84" s="332"/>
      <c r="I84" s="332"/>
      <c r="J84" s="332"/>
      <c r="K84" s="332"/>
      <c r="L84" s="332"/>
      <c r="M84" s="332"/>
      <c r="N84" s="332"/>
      <c r="O84" s="332"/>
      <c r="P84" s="332"/>
      <c r="Q84" s="332"/>
      <c r="R84" s="332"/>
      <c r="S84" s="332"/>
      <c r="T84" s="332"/>
      <c r="U84" s="332"/>
      <c r="V84" s="332"/>
      <c r="W84" s="332"/>
      <c r="X84" s="332"/>
      <c r="Y84" s="332"/>
      <c r="Z84" s="332"/>
      <c r="AA84" s="332"/>
      <c r="AB84" s="332"/>
      <c r="AC84" s="332"/>
      <c r="AD84" s="332"/>
      <c r="AE84" s="332"/>
      <c r="AF84" s="332"/>
      <c r="AG84" s="332"/>
      <c r="AH84" s="332"/>
      <c r="AI84" s="332"/>
      <c r="AJ84" s="332"/>
      <c r="AK84" s="332"/>
      <c r="AL84" s="332"/>
      <c r="AM84" s="332"/>
      <c r="AN84" s="332"/>
      <c r="AO84" s="332"/>
      <c r="AP84" s="332"/>
      <c r="AQ84" s="332"/>
      <c r="AR84" s="332"/>
    </row>
    <row r="85" spans="1:46" ht="14.7" thickBot="1" x14ac:dyDescent="0.6">
      <c r="A85" s="337" t="s">
        <v>219</v>
      </c>
      <c r="B85" s="337"/>
      <c r="C85" s="337"/>
      <c r="D85" s="337"/>
      <c r="E85" s="337"/>
      <c r="F85" s="337"/>
      <c r="G85" s="337"/>
      <c r="H85" s="337"/>
      <c r="I85" s="337"/>
      <c r="J85" s="337"/>
      <c r="K85" s="337"/>
      <c r="L85" s="337"/>
      <c r="M85" s="337"/>
      <c r="N85" s="337"/>
      <c r="O85" s="337"/>
      <c r="P85" s="337"/>
      <c r="Q85" s="337"/>
      <c r="R85" s="337"/>
      <c r="S85" s="337"/>
      <c r="T85" s="337"/>
      <c r="U85" s="337"/>
      <c r="V85" s="337"/>
      <c r="W85" s="337"/>
      <c r="X85" s="337"/>
      <c r="Y85" s="337"/>
      <c r="Z85" s="337"/>
      <c r="AA85" s="337"/>
      <c r="AB85" s="337"/>
      <c r="AC85" s="337"/>
      <c r="AD85" s="337"/>
      <c r="AE85" s="337"/>
      <c r="AF85" s="337"/>
      <c r="AG85" s="337"/>
      <c r="AH85" s="337"/>
      <c r="AI85" s="337"/>
      <c r="AJ85" s="337"/>
      <c r="AK85" s="337"/>
      <c r="AL85" s="337"/>
      <c r="AM85" s="337"/>
      <c r="AN85" s="337"/>
      <c r="AO85" s="54"/>
      <c r="AP85" s="54"/>
      <c r="AQ85" s="54"/>
      <c r="AR85" s="54"/>
    </row>
    <row r="86" spans="1:46" x14ac:dyDescent="0.55000000000000004">
      <c r="A86" s="317" t="s">
        <v>183</v>
      </c>
      <c r="B86" s="319" t="s">
        <v>184</v>
      </c>
      <c r="C86" s="319" t="s">
        <v>185</v>
      </c>
      <c r="D86" s="323"/>
      <c r="E86" s="303" t="s">
        <v>191</v>
      </c>
      <c r="F86" s="304"/>
      <c r="G86" s="304"/>
      <c r="H86" s="304"/>
      <c r="I86" s="305"/>
      <c r="J86" s="304" t="s">
        <v>192</v>
      </c>
      <c r="K86" s="304"/>
      <c r="L86" s="304"/>
      <c r="M86" s="304"/>
      <c r="N86" s="305"/>
      <c r="O86" s="304" t="s">
        <v>193</v>
      </c>
      <c r="P86" s="304"/>
      <c r="Q86" s="304"/>
      <c r="R86" s="304"/>
      <c r="S86" s="305"/>
      <c r="T86" s="304" t="s">
        <v>194</v>
      </c>
      <c r="U86" s="304"/>
      <c r="V86" s="304"/>
      <c r="W86" s="304"/>
      <c r="X86" s="305"/>
      <c r="Y86" s="312" t="s">
        <v>195</v>
      </c>
      <c r="Z86" s="312"/>
      <c r="AA86" s="312"/>
      <c r="AB86" s="312"/>
      <c r="AC86" s="313"/>
      <c r="AD86" s="321" t="s">
        <v>196</v>
      </c>
      <c r="AE86" s="321"/>
      <c r="AF86" s="321"/>
      <c r="AG86" s="321"/>
      <c r="AH86" s="322"/>
      <c r="AI86" s="304" t="s">
        <v>197</v>
      </c>
      <c r="AJ86" s="304"/>
      <c r="AK86" s="304"/>
      <c r="AL86" s="304"/>
      <c r="AM86" s="305"/>
      <c r="AN86" s="304" t="s">
        <v>205</v>
      </c>
      <c r="AO86" s="304"/>
      <c r="AP86" s="304"/>
      <c r="AQ86" s="304"/>
      <c r="AR86" s="305"/>
      <c r="AS86" s="370" t="s">
        <v>204</v>
      </c>
      <c r="AT86" s="370" t="s">
        <v>206</v>
      </c>
    </row>
    <row r="87" spans="1:46" ht="14.7" thickBot="1" x14ac:dyDescent="0.6">
      <c r="A87" s="318"/>
      <c r="B87" s="320"/>
      <c r="C87" s="320"/>
      <c r="D87" s="324"/>
      <c r="E87" s="174" t="s">
        <v>198</v>
      </c>
      <c r="F87" s="175" t="s">
        <v>187</v>
      </c>
      <c r="G87" s="175" t="s">
        <v>188</v>
      </c>
      <c r="H87" s="175" t="s">
        <v>190</v>
      </c>
      <c r="I87" s="176" t="s">
        <v>203</v>
      </c>
      <c r="J87" s="177" t="s">
        <v>198</v>
      </c>
      <c r="K87" s="175" t="s">
        <v>187</v>
      </c>
      <c r="L87" s="175" t="s">
        <v>188</v>
      </c>
      <c r="M87" s="175" t="s">
        <v>190</v>
      </c>
      <c r="N87" s="176" t="s">
        <v>203</v>
      </c>
      <c r="O87" s="177" t="s">
        <v>198</v>
      </c>
      <c r="P87" s="175" t="s">
        <v>187</v>
      </c>
      <c r="Q87" s="175" t="s">
        <v>188</v>
      </c>
      <c r="R87" s="175" t="s">
        <v>190</v>
      </c>
      <c r="S87" s="176" t="s">
        <v>203</v>
      </c>
      <c r="T87" s="177" t="s">
        <v>198</v>
      </c>
      <c r="U87" s="175" t="s">
        <v>187</v>
      </c>
      <c r="V87" s="175" t="s">
        <v>188</v>
      </c>
      <c r="W87" s="175" t="s">
        <v>190</v>
      </c>
      <c r="X87" s="176" t="s">
        <v>203</v>
      </c>
      <c r="Y87" s="177" t="s">
        <v>198</v>
      </c>
      <c r="Z87" s="175" t="s">
        <v>187</v>
      </c>
      <c r="AA87" s="175" t="s">
        <v>188</v>
      </c>
      <c r="AB87" s="175" t="s">
        <v>190</v>
      </c>
      <c r="AC87" s="176" t="s">
        <v>203</v>
      </c>
      <c r="AD87" s="177" t="s">
        <v>198</v>
      </c>
      <c r="AE87" s="175" t="s">
        <v>187</v>
      </c>
      <c r="AF87" s="175" t="s">
        <v>188</v>
      </c>
      <c r="AG87" s="175" t="s">
        <v>190</v>
      </c>
      <c r="AH87" s="176" t="s">
        <v>203</v>
      </c>
      <c r="AI87" s="177" t="s">
        <v>198</v>
      </c>
      <c r="AJ87" s="175" t="s">
        <v>187</v>
      </c>
      <c r="AK87" s="175" t="s">
        <v>188</v>
      </c>
      <c r="AL87" s="175" t="s">
        <v>190</v>
      </c>
      <c r="AM87" s="176" t="s">
        <v>203</v>
      </c>
      <c r="AN87" s="177" t="s">
        <v>198</v>
      </c>
      <c r="AO87" s="175" t="s">
        <v>187</v>
      </c>
      <c r="AP87" s="175" t="s">
        <v>188</v>
      </c>
      <c r="AQ87" s="175" t="s">
        <v>190</v>
      </c>
      <c r="AR87" s="176" t="s">
        <v>203</v>
      </c>
      <c r="AS87" s="371"/>
      <c r="AT87" s="371"/>
    </row>
    <row r="88" spans="1:46" ht="23.4" x14ac:dyDescent="0.55000000000000004">
      <c r="A88" s="37" t="s">
        <v>146</v>
      </c>
      <c r="B88" s="126" t="s">
        <v>147</v>
      </c>
      <c r="C88" s="96" t="s">
        <v>148</v>
      </c>
      <c r="D88" s="93"/>
      <c r="E88" s="119"/>
      <c r="F88" s="113"/>
      <c r="G88" s="109"/>
      <c r="H88" s="109"/>
      <c r="I88" s="108"/>
      <c r="J88" s="114"/>
      <c r="K88" s="113"/>
      <c r="L88" s="109"/>
      <c r="M88" s="109"/>
      <c r="N88" s="108"/>
      <c r="O88" s="114"/>
      <c r="P88" s="113"/>
      <c r="Q88" s="109"/>
      <c r="R88" s="109"/>
      <c r="S88" s="108"/>
      <c r="T88" s="114"/>
      <c r="U88" s="113"/>
      <c r="V88" s="109"/>
      <c r="W88" s="109"/>
      <c r="X88" s="108"/>
      <c r="Y88" s="264" t="s">
        <v>199</v>
      </c>
      <c r="Z88" s="265">
        <v>5</v>
      </c>
      <c r="AA88" s="265">
        <v>2</v>
      </c>
      <c r="AB88" s="265">
        <v>0</v>
      </c>
      <c r="AC88" s="266">
        <v>2</v>
      </c>
      <c r="AD88" s="114"/>
      <c r="AE88" s="113"/>
      <c r="AF88" s="109"/>
      <c r="AG88" s="109"/>
      <c r="AH88" s="106"/>
      <c r="AI88" s="118"/>
      <c r="AJ88" s="117"/>
      <c r="AK88" s="107"/>
      <c r="AL88" s="107"/>
      <c r="AM88" s="106"/>
      <c r="AN88" s="35"/>
      <c r="AO88" s="41">
        <f t="shared" ref="AO88:AR96" si="19">SUM(F88,K88,P88,U88,Z88,AE88,AJ88)</f>
        <v>5</v>
      </c>
      <c r="AP88" s="41">
        <f t="shared" si="19"/>
        <v>2</v>
      </c>
      <c r="AQ88" s="41">
        <f t="shared" si="19"/>
        <v>0</v>
      </c>
      <c r="AR88" s="42">
        <f t="shared" si="19"/>
        <v>2</v>
      </c>
      <c r="AS88" s="132" t="s">
        <v>2</v>
      </c>
      <c r="AT88" s="273" t="s">
        <v>91</v>
      </c>
    </row>
    <row r="89" spans="1:46" x14ac:dyDescent="0.55000000000000004">
      <c r="A89" s="18" t="s">
        <v>149</v>
      </c>
      <c r="B89" s="127" t="s">
        <v>150</v>
      </c>
      <c r="C89" s="207" t="s">
        <v>103</v>
      </c>
      <c r="D89" s="170"/>
      <c r="E89" s="169"/>
      <c r="F89" s="144"/>
      <c r="G89" s="139"/>
      <c r="H89" s="139"/>
      <c r="I89" s="140"/>
      <c r="J89" s="161"/>
      <c r="K89" s="144"/>
      <c r="L89" s="139"/>
      <c r="M89" s="139"/>
      <c r="N89" s="140"/>
      <c r="O89" s="161"/>
      <c r="P89" s="144"/>
      <c r="Q89" s="139"/>
      <c r="R89" s="139"/>
      <c r="S89" s="140"/>
      <c r="T89" s="161"/>
      <c r="U89" s="144"/>
      <c r="V89" s="139"/>
      <c r="W89" s="139"/>
      <c r="X89" s="140"/>
      <c r="Y89" s="267" t="s">
        <v>199</v>
      </c>
      <c r="Z89" s="268">
        <v>5</v>
      </c>
      <c r="AA89" s="268">
        <v>2</v>
      </c>
      <c r="AB89" s="268">
        <v>0</v>
      </c>
      <c r="AC89" s="269">
        <v>2</v>
      </c>
      <c r="AD89" s="161"/>
      <c r="AE89" s="144"/>
      <c r="AF89" s="139"/>
      <c r="AG89" s="139"/>
      <c r="AH89" s="166"/>
      <c r="AI89" s="200"/>
      <c r="AJ89" s="201"/>
      <c r="AK89" s="202"/>
      <c r="AL89" s="202"/>
      <c r="AM89" s="166"/>
      <c r="AN89" s="17"/>
      <c r="AO89" s="25">
        <f t="shared" si="19"/>
        <v>5</v>
      </c>
      <c r="AP89" s="25">
        <f t="shared" si="19"/>
        <v>2</v>
      </c>
      <c r="AQ89" s="25">
        <f t="shared" si="19"/>
        <v>0</v>
      </c>
      <c r="AR89" s="26">
        <f t="shared" si="19"/>
        <v>2</v>
      </c>
      <c r="AS89" s="132" t="s">
        <v>2</v>
      </c>
      <c r="AT89" s="274" t="s">
        <v>151</v>
      </c>
    </row>
    <row r="90" spans="1:46" ht="22.8" x14ac:dyDescent="0.55000000000000004">
      <c r="A90" s="18" t="s">
        <v>152</v>
      </c>
      <c r="B90" s="127" t="s">
        <v>153</v>
      </c>
      <c r="C90" s="207" t="s">
        <v>103</v>
      </c>
      <c r="D90" s="168"/>
      <c r="E90" s="169"/>
      <c r="F90" s="144"/>
      <c r="G90" s="139"/>
      <c r="H90" s="139"/>
      <c r="I90" s="140"/>
      <c r="J90" s="161"/>
      <c r="K90" s="144"/>
      <c r="L90" s="139"/>
      <c r="M90" s="139"/>
      <c r="N90" s="140"/>
      <c r="O90" s="161"/>
      <c r="P90" s="144"/>
      <c r="Q90" s="139"/>
      <c r="R90" s="139"/>
      <c r="S90" s="140"/>
      <c r="T90" s="161"/>
      <c r="U90" s="144"/>
      <c r="V90" s="139"/>
      <c r="W90" s="139"/>
      <c r="X90" s="140"/>
      <c r="Y90" s="267" t="s">
        <v>199</v>
      </c>
      <c r="Z90" s="268">
        <v>5</v>
      </c>
      <c r="AA90" s="268">
        <v>2</v>
      </c>
      <c r="AB90" s="268">
        <v>0</v>
      </c>
      <c r="AC90" s="269">
        <v>2</v>
      </c>
      <c r="AD90" s="161"/>
      <c r="AE90" s="144"/>
      <c r="AF90" s="139"/>
      <c r="AG90" s="139"/>
      <c r="AH90" s="166"/>
      <c r="AI90" s="200"/>
      <c r="AJ90" s="201"/>
      <c r="AK90" s="202"/>
      <c r="AL90" s="202"/>
      <c r="AM90" s="166"/>
      <c r="AN90" s="17"/>
      <c r="AO90" s="25">
        <f t="shared" si="19"/>
        <v>5</v>
      </c>
      <c r="AP90" s="25">
        <f t="shared" si="19"/>
        <v>2</v>
      </c>
      <c r="AQ90" s="25">
        <f t="shared" si="19"/>
        <v>0</v>
      </c>
      <c r="AR90" s="26">
        <f t="shared" si="19"/>
        <v>2</v>
      </c>
      <c r="AS90" s="132" t="s">
        <v>2</v>
      </c>
      <c r="AT90" s="273" t="s">
        <v>151</v>
      </c>
    </row>
    <row r="91" spans="1:46" ht="22.8" x14ac:dyDescent="0.55000000000000004">
      <c r="A91" s="18" t="s">
        <v>113</v>
      </c>
      <c r="B91" s="127" t="s">
        <v>114</v>
      </c>
      <c r="C91" s="207" t="s">
        <v>103</v>
      </c>
      <c r="D91" s="168"/>
      <c r="E91" s="169"/>
      <c r="F91" s="144"/>
      <c r="G91" s="139"/>
      <c r="H91" s="139"/>
      <c r="I91" s="140"/>
      <c r="J91" s="161"/>
      <c r="K91" s="144"/>
      <c r="L91" s="139"/>
      <c r="M91" s="139"/>
      <c r="N91" s="140"/>
      <c r="O91" s="161"/>
      <c r="P91" s="144"/>
      <c r="Q91" s="139"/>
      <c r="R91" s="139"/>
      <c r="S91" s="140"/>
      <c r="T91" s="161"/>
      <c r="U91" s="144"/>
      <c r="V91" s="139"/>
      <c r="W91" s="139"/>
      <c r="X91" s="140"/>
      <c r="Y91" s="267" t="s">
        <v>199</v>
      </c>
      <c r="Z91" s="268">
        <v>5</v>
      </c>
      <c r="AA91" s="268">
        <v>2</v>
      </c>
      <c r="AB91" s="268">
        <v>0</v>
      </c>
      <c r="AC91" s="269">
        <v>2</v>
      </c>
      <c r="AD91" s="161"/>
      <c r="AE91" s="144"/>
      <c r="AF91" s="139"/>
      <c r="AG91" s="139"/>
      <c r="AH91" s="166"/>
      <c r="AI91" s="200"/>
      <c r="AJ91" s="201"/>
      <c r="AK91" s="202"/>
      <c r="AL91" s="202"/>
      <c r="AM91" s="166"/>
      <c r="AN91" s="17"/>
      <c r="AO91" s="25">
        <f t="shared" si="19"/>
        <v>5</v>
      </c>
      <c r="AP91" s="25">
        <f t="shared" si="19"/>
        <v>2</v>
      </c>
      <c r="AQ91" s="25">
        <f t="shared" si="19"/>
        <v>0</v>
      </c>
      <c r="AR91" s="26">
        <f t="shared" si="19"/>
        <v>2</v>
      </c>
      <c r="AS91" s="132" t="s">
        <v>2</v>
      </c>
      <c r="AT91" s="273" t="s">
        <v>48</v>
      </c>
    </row>
    <row r="92" spans="1:46" x14ac:dyDescent="0.55000000000000004">
      <c r="A92" s="18" t="s">
        <v>154</v>
      </c>
      <c r="B92" s="127" t="s">
        <v>155</v>
      </c>
      <c r="C92" s="76" t="s">
        <v>156</v>
      </c>
      <c r="D92" s="168"/>
      <c r="E92" s="169"/>
      <c r="F92" s="144"/>
      <c r="G92" s="139"/>
      <c r="H92" s="139"/>
      <c r="I92" s="140"/>
      <c r="J92" s="161"/>
      <c r="K92" s="144"/>
      <c r="L92" s="139"/>
      <c r="M92" s="139"/>
      <c r="N92" s="140"/>
      <c r="O92" s="161"/>
      <c r="P92" s="144"/>
      <c r="Q92" s="139"/>
      <c r="R92" s="139"/>
      <c r="S92" s="140"/>
      <c r="T92" s="161"/>
      <c r="U92" s="144"/>
      <c r="V92" s="139"/>
      <c r="W92" s="139"/>
      <c r="X92" s="140"/>
      <c r="Y92" s="267" t="s">
        <v>199</v>
      </c>
      <c r="Z92" s="268">
        <v>5</v>
      </c>
      <c r="AA92" s="268">
        <v>2</v>
      </c>
      <c r="AB92" s="268">
        <v>0</v>
      </c>
      <c r="AC92" s="269">
        <v>2</v>
      </c>
      <c r="AD92" s="162"/>
      <c r="AE92" s="163"/>
      <c r="AF92" s="164"/>
      <c r="AG92" s="164"/>
      <c r="AH92" s="208"/>
      <c r="AI92" s="200"/>
      <c r="AJ92" s="201"/>
      <c r="AK92" s="202"/>
      <c r="AL92" s="202"/>
      <c r="AM92" s="166"/>
      <c r="AN92" s="17"/>
      <c r="AO92" s="25">
        <f t="shared" si="19"/>
        <v>5</v>
      </c>
      <c r="AP92" s="25">
        <f t="shared" si="19"/>
        <v>2</v>
      </c>
      <c r="AQ92" s="25">
        <f t="shared" si="19"/>
        <v>0</v>
      </c>
      <c r="AR92" s="26">
        <f t="shared" si="19"/>
        <v>2</v>
      </c>
      <c r="AS92" s="132" t="s">
        <v>2</v>
      </c>
      <c r="AT92" s="273" t="s">
        <v>37</v>
      </c>
    </row>
    <row r="93" spans="1:46" x14ac:dyDescent="0.55000000000000004">
      <c r="A93" s="18" t="s">
        <v>111</v>
      </c>
      <c r="B93" s="128" t="s">
        <v>112</v>
      </c>
      <c r="C93" s="199" t="s">
        <v>103</v>
      </c>
      <c r="D93" s="168"/>
      <c r="E93" s="91"/>
      <c r="F93" s="74"/>
      <c r="G93" s="68"/>
      <c r="H93" s="68"/>
      <c r="I93" s="70"/>
      <c r="J93" s="88"/>
      <c r="K93" s="74"/>
      <c r="L93" s="68"/>
      <c r="M93" s="68"/>
      <c r="N93" s="70"/>
      <c r="O93" s="88"/>
      <c r="P93" s="74"/>
      <c r="Q93" s="68"/>
      <c r="R93" s="68"/>
      <c r="S93" s="70"/>
      <c r="T93" s="88"/>
      <c r="U93" s="74"/>
      <c r="V93" s="68"/>
      <c r="W93" s="68"/>
      <c r="X93" s="70"/>
      <c r="Y93" s="270" t="s">
        <v>199</v>
      </c>
      <c r="Z93" s="271">
        <v>5</v>
      </c>
      <c r="AA93" s="271">
        <v>2</v>
      </c>
      <c r="AB93" s="271">
        <v>0</v>
      </c>
      <c r="AC93" s="272">
        <v>2</v>
      </c>
      <c r="AD93" s="182"/>
      <c r="AE93" s="153"/>
      <c r="AF93" s="180"/>
      <c r="AG93" s="180"/>
      <c r="AH93" s="181"/>
      <c r="AI93" s="88"/>
      <c r="AJ93" s="74"/>
      <c r="AK93" s="68"/>
      <c r="AL93" s="68"/>
      <c r="AM93" s="70"/>
      <c r="AN93" s="35"/>
      <c r="AO93" s="41">
        <f t="shared" si="19"/>
        <v>5</v>
      </c>
      <c r="AP93" s="41">
        <f t="shared" si="19"/>
        <v>2</v>
      </c>
      <c r="AQ93" s="41">
        <f t="shared" si="19"/>
        <v>0</v>
      </c>
      <c r="AR93" s="42">
        <f t="shared" si="19"/>
        <v>2</v>
      </c>
      <c r="AS93" s="132" t="s">
        <v>2</v>
      </c>
      <c r="AT93" s="219" t="s">
        <v>75</v>
      </c>
    </row>
    <row r="94" spans="1:46" ht="22.8" x14ac:dyDescent="0.55000000000000004">
      <c r="A94" s="18" t="s">
        <v>157</v>
      </c>
      <c r="B94" s="127" t="s">
        <v>158</v>
      </c>
      <c r="C94" s="76" t="s">
        <v>159</v>
      </c>
      <c r="D94" s="168"/>
      <c r="E94" s="169"/>
      <c r="F94" s="144"/>
      <c r="G94" s="139"/>
      <c r="H94" s="139"/>
      <c r="I94" s="140"/>
      <c r="J94" s="161"/>
      <c r="K94" s="144"/>
      <c r="L94" s="139"/>
      <c r="M94" s="139"/>
      <c r="N94" s="140"/>
      <c r="O94" s="161"/>
      <c r="P94" s="144"/>
      <c r="Q94" s="139"/>
      <c r="R94" s="139"/>
      <c r="S94" s="140"/>
      <c r="T94" s="161"/>
      <c r="U94" s="144"/>
      <c r="V94" s="139"/>
      <c r="W94" s="139"/>
      <c r="X94" s="140"/>
      <c r="Y94" s="114"/>
      <c r="Z94" s="113"/>
      <c r="AA94" s="109"/>
      <c r="AB94" s="109"/>
      <c r="AC94" s="108"/>
      <c r="AD94" s="279" t="s">
        <v>199</v>
      </c>
      <c r="AE94" s="280">
        <v>5</v>
      </c>
      <c r="AF94" s="280">
        <v>2</v>
      </c>
      <c r="AG94" s="280">
        <v>0</v>
      </c>
      <c r="AH94" s="281">
        <v>2</v>
      </c>
      <c r="AI94" s="200"/>
      <c r="AJ94" s="201"/>
      <c r="AK94" s="202"/>
      <c r="AL94" s="202"/>
      <c r="AM94" s="166"/>
      <c r="AN94" s="17"/>
      <c r="AO94" s="25">
        <f t="shared" si="19"/>
        <v>5</v>
      </c>
      <c r="AP94" s="25">
        <f t="shared" si="19"/>
        <v>2</v>
      </c>
      <c r="AQ94" s="25">
        <f t="shared" si="19"/>
        <v>0</v>
      </c>
      <c r="AR94" s="26">
        <f t="shared" si="19"/>
        <v>2</v>
      </c>
      <c r="AS94" s="132" t="s">
        <v>2</v>
      </c>
      <c r="AT94" s="273" t="s">
        <v>151</v>
      </c>
    </row>
    <row r="95" spans="1:46" ht="23.4" x14ac:dyDescent="0.55000000000000004">
      <c r="A95" s="18" t="s">
        <v>160</v>
      </c>
      <c r="B95" s="127" t="s">
        <v>161</v>
      </c>
      <c r="C95" s="76" t="s">
        <v>162</v>
      </c>
      <c r="D95" s="168"/>
      <c r="E95" s="169"/>
      <c r="F95" s="144"/>
      <c r="G95" s="139"/>
      <c r="H95" s="139"/>
      <c r="I95" s="140"/>
      <c r="J95" s="161"/>
      <c r="K95" s="144"/>
      <c r="L95" s="139"/>
      <c r="M95" s="139"/>
      <c r="N95" s="140"/>
      <c r="O95" s="161"/>
      <c r="P95" s="144"/>
      <c r="Q95" s="139"/>
      <c r="R95" s="139"/>
      <c r="S95" s="140"/>
      <c r="T95" s="161"/>
      <c r="U95" s="144"/>
      <c r="V95" s="139"/>
      <c r="W95" s="139"/>
      <c r="X95" s="140"/>
      <c r="Y95" s="161"/>
      <c r="Z95" s="144"/>
      <c r="AA95" s="139"/>
      <c r="AB95" s="139"/>
      <c r="AC95" s="140"/>
      <c r="AD95" s="279" t="s">
        <v>199</v>
      </c>
      <c r="AE95" s="280">
        <v>5</v>
      </c>
      <c r="AF95" s="280">
        <v>2</v>
      </c>
      <c r="AG95" s="280">
        <v>0</v>
      </c>
      <c r="AH95" s="281">
        <v>2</v>
      </c>
      <c r="AI95" s="200"/>
      <c r="AJ95" s="201"/>
      <c r="AK95" s="202"/>
      <c r="AL95" s="202"/>
      <c r="AM95" s="166"/>
      <c r="AN95" s="17"/>
      <c r="AO95" s="25">
        <f t="shared" si="19"/>
        <v>5</v>
      </c>
      <c r="AP95" s="25">
        <f t="shared" si="19"/>
        <v>2</v>
      </c>
      <c r="AQ95" s="25">
        <f t="shared" si="19"/>
        <v>0</v>
      </c>
      <c r="AR95" s="26">
        <f t="shared" si="19"/>
        <v>2</v>
      </c>
      <c r="AS95" s="132" t="s">
        <v>2</v>
      </c>
      <c r="AT95" s="273" t="s">
        <v>75</v>
      </c>
    </row>
    <row r="96" spans="1:46" ht="23.1" thickBot="1" x14ac:dyDescent="0.6">
      <c r="A96" s="18" t="s">
        <v>163</v>
      </c>
      <c r="B96" s="127" t="s">
        <v>164</v>
      </c>
      <c r="C96" s="76" t="s">
        <v>156</v>
      </c>
      <c r="D96" s="168"/>
      <c r="E96" s="205"/>
      <c r="F96" s="206"/>
      <c r="G96" s="105"/>
      <c r="H96" s="105"/>
      <c r="I96" s="104"/>
      <c r="J96" s="161"/>
      <c r="K96" s="144"/>
      <c r="L96" s="139"/>
      <c r="M96" s="139"/>
      <c r="N96" s="140"/>
      <c r="O96" s="161"/>
      <c r="P96" s="144"/>
      <c r="Q96" s="139"/>
      <c r="R96" s="139"/>
      <c r="S96" s="140"/>
      <c r="T96" s="161"/>
      <c r="U96" s="144"/>
      <c r="V96" s="139"/>
      <c r="W96" s="139"/>
      <c r="X96" s="140"/>
      <c r="Y96" s="161"/>
      <c r="Z96" s="144"/>
      <c r="AA96" s="139"/>
      <c r="AB96" s="139"/>
      <c r="AC96" s="140"/>
      <c r="AD96" s="279" t="s">
        <v>199</v>
      </c>
      <c r="AE96" s="280">
        <v>5</v>
      </c>
      <c r="AF96" s="280">
        <v>2</v>
      </c>
      <c r="AG96" s="280">
        <v>0</v>
      </c>
      <c r="AH96" s="281">
        <v>2</v>
      </c>
      <c r="AI96" s="200"/>
      <c r="AJ96" s="201"/>
      <c r="AK96" s="202"/>
      <c r="AL96" s="202"/>
      <c r="AM96" s="166"/>
      <c r="AN96" s="17"/>
      <c r="AO96" s="25">
        <f t="shared" si="19"/>
        <v>5</v>
      </c>
      <c r="AP96" s="25">
        <f t="shared" si="19"/>
        <v>2</v>
      </c>
      <c r="AQ96" s="25">
        <f t="shared" si="19"/>
        <v>0</v>
      </c>
      <c r="AR96" s="26">
        <f t="shared" si="19"/>
        <v>2</v>
      </c>
      <c r="AS96" s="132" t="s">
        <v>2</v>
      </c>
      <c r="AT96" s="273" t="s">
        <v>91</v>
      </c>
    </row>
    <row r="97" spans="1:46" s="29" customFormat="1" ht="21.6" customHeight="1" thickBot="1" x14ac:dyDescent="0.6">
      <c r="A97" s="27"/>
      <c r="B97" s="53" t="s">
        <v>205</v>
      </c>
      <c r="C97" s="203"/>
      <c r="D97" s="38"/>
      <c r="E97" s="28"/>
      <c r="F97" s="38">
        <f>SUM(F88:F96)</f>
        <v>0</v>
      </c>
      <c r="G97" s="38">
        <f>SUM(G88:G96)</f>
        <v>0</v>
      </c>
      <c r="H97" s="38">
        <f>SUM(H88:H96)</f>
        <v>0</v>
      </c>
      <c r="I97" s="38">
        <f>SUM(I88:I96)</f>
        <v>0</v>
      </c>
      <c r="J97" s="28"/>
      <c r="K97" s="38">
        <f>SUM(K88:K96)</f>
        <v>0</v>
      </c>
      <c r="L97" s="38">
        <f>SUM(L88:L96)</f>
        <v>0</v>
      </c>
      <c r="M97" s="38">
        <f>SUM(M88:M96)</f>
        <v>0</v>
      </c>
      <c r="N97" s="38">
        <f>SUM(N88:N96)</f>
        <v>0</v>
      </c>
      <c r="O97" s="28"/>
      <c r="P97" s="38">
        <f>SUM(P88:P96)</f>
        <v>0</v>
      </c>
      <c r="Q97" s="38">
        <f>SUM(Q88:Q96)</f>
        <v>0</v>
      </c>
      <c r="R97" s="38">
        <f>SUM(R88:R96)</f>
        <v>0</v>
      </c>
      <c r="S97" s="38">
        <f>SUM(S88:S96)</f>
        <v>0</v>
      </c>
      <c r="T97" s="28"/>
      <c r="U97" s="38">
        <f>SUM(U88:U96)</f>
        <v>0</v>
      </c>
      <c r="V97" s="38">
        <f>SUM(V88:V96)</f>
        <v>0</v>
      </c>
      <c r="W97" s="38">
        <f>SUM(W88:W96)</f>
        <v>0</v>
      </c>
      <c r="X97" s="38">
        <f>SUM(X88:X96)</f>
        <v>0</v>
      </c>
      <c r="Y97" s="28"/>
      <c r="Z97" s="38">
        <f>SUM(Z88:Z96)</f>
        <v>30</v>
      </c>
      <c r="AA97" s="38">
        <f>SUM(AA88:AA96)</f>
        <v>12</v>
      </c>
      <c r="AB97" s="38">
        <f>SUM(AB88:AB96)</f>
        <v>0</v>
      </c>
      <c r="AC97" s="38">
        <f>SUM(AC88:AC96)</f>
        <v>12</v>
      </c>
      <c r="AD97" s="28"/>
      <c r="AE97" s="38">
        <f>SUM(AE88:AE96)</f>
        <v>15</v>
      </c>
      <c r="AF97" s="38">
        <f>SUM(AF88:AF96)</f>
        <v>6</v>
      </c>
      <c r="AG97" s="38">
        <f>SUM(AG88:AG96)</f>
        <v>0</v>
      </c>
      <c r="AH97" s="38">
        <f>SUM(AH88:AH96)</f>
        <v>6</v>
      </c>
      <c r="AI97" s="28"/>
      <c r="AJ97" s="38">
        <f>SUM(AJ88:AJ96)</f>
        <v>0</v>
      </c>
      <c r="AK97" s="38">
        <f>SUM(AK88:AK96)</f>
        <v>0</v>
      </c>
      <c r="AL97" s="38">
        <f>SUM(AL88:AL96)</f>
        <v>0</v>
      </c>
      <c r="AM97" s="38">
        <f>SUM(AM88:AM96)</f>
        <v>0</v>
      </c>
      <c r="AN97" s="28"/>
      <c r="AO97" s="38">
        <f>SUM(AO88:AO96)</f>
        <v>45</v>
      </c>
      <c r="AP97" s="38">
        <f>SUM(AP88:AP96)</f>
        <v>18</v>
      </c>
      <c r="AQ97" s="38">
        <f>SUM(AQ88:AQ96)</f>
        <v>0</v>
      </c>
      <c r="AR97" s="38">
        <f>SUM(AR88:AR96)</f>
        <v>18</v>
      </c>
      <c r="AS97" s="134"/>
      <c r="AT97" s="211"/>
    </row>
    <row r="98" spans="1:46" x14ac:dyDescent="0.55000000000000004">
      <c r="A98" s="13"/>
      <c r="B98" s="87"/>
      <c r="C98" s="86"/>
      <c r="D98" s="55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</row>
    <row r="99" spans="1:46" ht="14.7" thickBot="1" x14ac:dyDescent="0.6">
      <c r="A99" s="342" t="s">
        <v>220</v>
      </c>
      <c r="B99" s="342"/>
      <c r="C99" s="342"/>
      <c r="D99" s="342"/>
      <c r="E99" s="342"/>
      <c r="F99" s="342"/>
      <c r="G99" s="342"/>
      <c r="H99" s="342"/>
      <c r="I99" s="342"/>
      <c r="J99" s="342"/>
      <c r="K99" s="342"/>
      <c r="L99" s="342"/>
      <c r="M99" s="342"/>
      <c r="N99" s="342"/>
      <c r="O99" s="342"/>
      <c r="P99" s="342"/>
      <c r="Q99" s="342"/>
      <c r="R99" s="342"/>
      <c r="S99" s="342"/>
      <c r="T99" s="342"/>
      <c r="U99" s="342"/>
      <c r="V99" s="342"/>
      <c r="W99" s="342"/>
      <c r="X99" s="342"/>
      <c r="Y99" s="342"/>
      <c r="Z99" s="342"/>
      <c r="AA99" s="342"/>
      <c r="AB99" s="342"/>
      <c r="AC99" s="342"/>
      <c r="AD99" s="342"/>
      <c r="AE99" s="342"/>
      <c r="AF99" s="342"/>
      <c r="AG99" s="342"/>
      <c r="AH99" s="342"/>
      <c r="AI99" s="342"/>
      <c r="AJ99" s="342"/>
      <c r="AK99" s="342"/>
      <c r="AL99" s="342"/>
      <c r="AM99" s="342"/>
      <c r="AN99" s="342"/>
      <c r="AO99" s="342"/>
      <c r="AP99" s="342"/>
      <c r="AQ99" s="342"/>
      <c r="AR99" s="342"/>
    </row>
    <row r="100" spans="1:46" x14ac:dyDescent="0.55000000000000004">
      <c r="A100" s="326" t="s">
        <v>183</v>
      </c>
      <c r="B100" s="328" t="s">
        <v>184</v>
      </c>
      <c r="C100" s="328" t="s">
        <v>185</v>
      </c>
      <c r="D100" s="330"/>
      <c r="E100" s="325" t="s">
        <v>191</v>
      </c>
      <c r="F100" s="314"/>
      <c r="G100" s="314"/>
      <c r="H100" s="314"/>
      <c r="I100" s="315"/>
      <c r="J100" s="306" t="s">
        <v>192</v>
      </c>
      <c r="K100" s="306"/>
      <c r="L100" s="306"/>
      <c r="M100" s="306"/>
      <c r="N100" s="307"/>
      <c r="O100" s="310" t="s">
        <v>193</v>
      </c>
      <c r="P100" s="310"/>
      <c r="Q100" s="310"/>
      <c r="R100" s="310"/>
      <c r="S100" s="311"/>
      <c r="T100" s="308" t="s">
        <v>194</v>
      </c>
      <c r="U100" s="308"/>
      <c r="V100" s="308"/>
      <c r="W100" s="308"/>
      <c r="X100" s="309"/>
      <c r="Y100" s="314" t="s">
        <v>195</v>
      </c>
      <c r="Z100" s="314"/>
      <c r="AA100" s="314"/>
      <c r="AB100" s="314"/>
      <c r="AC100" s="315"/>
      <c r="AD100" s="321" t="s">
        <v>196</v>
      </c>
      <c r="AE100" s="321"/>
      <c r="AF100" s="321"/>
      <c r="AG100" s="321"/>
      <c r="AH100" s="322"/>
      <c r="AI100" s="343" t="s">
        <v>197</v>
      </c>
      <c r="AJ100" s="343"/>
      <c r="AK100" s="343"/>
      <c r="AL100" s="343"/>
      <c r="AM100" s="344"/>
      <c r="AN100" s="314" t="s">
        <v>205</v>
      </c>
      <c r="AO100" s="314"/>
      <c r="AP100" s="314"/>
      <c r="AQ100" s="314"/>
      <c r="AR100" s="315"/>
      <c r="AS100" s="372" t="s">
        <v>204</v>
      </c>
      <c r="AT100" s="372" t="s">
        <v>206</v>
      </c>
    </row>
    <row r="101" spans="1:46" ht="14.7" thickBot="1" x14ac:dyDescent="0.6">
      <c r="A101" s="327"/>
      <c r="B101" s="329"/>
      <c r="C101" s="329"/>
      <c r="D101" s="331"/>
      <c r="E101" s="43" t="s">
        <v>198</v>
      </c>
      <c r="F101" s="44" t="s">
        <v>187</v>
      </c>
      <c r="G101" s="44" t="s">
        <v>188</v>
      </c>
      <c r="H101" s="44" t="s">
        <v>190</v>
      </c>
      <c r="I101" s="45" t="s">
        <v>203</v>
      </c>
      <c r="J101" s="46" t="s">
        <v>198</v>
      </c>
      <c r="K101" s="44" t="s">
        <v>187</v>
      </c>
      <c r="L101" s="44" t="s">
        <v>188</v>
      </c>
      <c r="M101" s="44" t="s">
        <v>190</v>
      </c>
      <c r="N101" s="45" t="s">
        <v>203</v>
      </c>
      <c r="O101" s="46" t="s">
        <v>198</v>
      </c>
      <c r="P101" s="44" t="s">
        <v>187</v>
      </c>
      <c r="Q101" s="44" t="s">
        <v>188</v>
      </c>
      <c r="R101" s="44" t="s">
        <v>190</v>
      </c>
      <c r="S101" s="45" t="s">
        <v>203</v>
      </c>
      <c r="T101" s="46" t="s">
        <v>198</v>
      </c>
      <c r="U101" s="44" t="s">
        <v>187</v>
      </c>
      <c r="V101" s="44" t="s">
        <v>188</v>
      </c>
      <c r="W101" s="44" t="s">
        <v>190</v>
      </c>
      <c r="X101" s="45" t="s">
        <v>203</v>
      </c>
      <c r="Y101" s="46" t="s">
        <v>198</v>
      </c>
      <c r="Z101" s="44" t="s">
        <v>187</v>
      </c>
      <c r="AA101" s="44" t="s">
        <v>188</v>
      </c>
      <c r="AB101" s="44" t="s">
        <v>190</v>
      </c>
      <c r="AC101" s="45" t="s">
        <v>203</v>
      </c>
      <c r="AD101" s="46" t="s">
        <v>198</v>
      </c>
      <c r="AE101" s="44" t="s">
        <v>187</v>
      </c>
      <c r="AF101" s="44" t="s">
        <v>188</v>
      </c>
      <c r="AG101" s="44" t="s">
        <v>190</v>
      </c>
      <c r="AH101" s="45" t="s">
        <v>203</v>
      </c>
      <c r="AI101" s="46" t="s">
        <v>198</v>
      </c>
      <c r="AJ101" s="44" t="s">
        <v>187</v>
      </c>
      <c r="AK101" s="44" t="s">
        <v>188</v>
      </c>
      <c r="AL101" s="44" t="s">
        <v>190</v>
      </c>
      <c r="AM101" s="45" t="s">
        <v>203</v>
      </c>
      <c r="AN101" s="46" t="s">
        <v>198</v>
      </c>
      <c r="AO101" s="44" t="s">
        <v>187</v>
      </c>
      <c r="AP101" s="44" t="s">
        <v>188</v>
      </c>
      <c r="AQ101" s="44" t="s">
        <v>190</v>
      </c>
      <c r="AR101" s="45" t="s">
        <v>203</v>
      </c>
      <c r="AS101" s="373"/>
      <c r="AT101" s="373"/>
    </row>
    <row r="102" spans="1:46" x14ac:dyDescent="0.55000000000000004">
      <c r="A102" s="32" t="s">
        <v>165</v>
      </c>
      <c r="B102" s="85" t="s">
        <v>166</v>
      </c>
      <c r="C102" s="84"/>
      <c r="D102" s="83"/>
      <c r="E102" s="82"/>
      <c r="F102" s="79"/>
      <c r="G102" s="79"/>
      <c r="H102" s="79"/>
      <c r="I102" s="81"/>
      <c r="J102" s="80"/>
      <c r="K102" s="79"/>
      <c r="L102" s="79"/>
      <c r="M102" s="79"/>
      <c r="N102" s="81"/>
      <c r="O102" s="275" t="s">
        <v>214</v>
      </c>
      <c r="P102" s="276">
        <v>0</v>
      </c>
      <c r="Q102" s="276">
        <v>0</v>
      </c>
      <c r="R102" s="276">
        <v>2</v>
      </c>
      <c r="S102" s="277">
        <v>0</v>
      </c>
      <c r="T102" s="80"/>
      <c r="U102" s="79"/>
      <c r="V102" s="79"/>
      <c r="W102" s="79"/>
      <c r="X102" s="81"/>
      <c r="Y102" s="80"/>
      <c r="Z102" s="79"/>
      <c r="AA102" s="79"/>
      <c r="AB102" s="79"/>
      <c r="AC102" s="81"/>
      <c r="AD102" s="80"/>
      <c r="AE102" s="79"/>
      <c r="AF102" s="79"/>
      <c r="AG102" s="79"/>
      <c r="AH102" s="81"/>
      <c r="AI102" s="80"/>
      <c r="AJ102" s="79"/>
      <c r="AK102" s="79"/>
      <c r="AL102" s="79"/>
      <c r="AM102" s="79"/>
      <c r="AN102" s="35"/>
      <c r="AO102" s="41">
        <f t="shared" ref="AO102:AR108" si="20">SUM(F102,K102,P102,U102,Z102,AE102,AJ102)</f>
        <v>0</v>
      </c>
      <c r="AP102" s="41">
        <f t="shared" si="20"/>
        <v>0</v>
      </c>
      <c r="AQ102" s="41">
        <f t="shared" si="20"/>
        <v>2</v>
      </c>
      <c r="AR102" s="42">
        <f t="shared" si="20"/>
        <v>0</v>
      </c>
      <c r="AS102" s="132" t="s">
        <v>167</v>
      </c>
      <c r="AT102" s="221" t="s">
        <v>168</v>
      </c>
    </row>
    <row r="103" spans="1:46" x14ac:dyDescent="0.55000000000000004">
      <c r="A103" s="9" t="s">
        <v>169</v>
      </c>
      <c r="B103" s="75" t="s">
        <v>170</v>
      </c>
      <c r="C103" s="73"/>
      <c r="D103" s="77"/>
      <c r="E103" s="71"/>
      <c r="F103" s="68"/>
      <c r="G103" s="68"/>
      <c r="H103" s="68"/>
      <c r="I103" s="70"/>
      <c r="J103" s="69"/>
      <c r="K103" s="68"/>
      <c r="L103" s="68"/>
      <c r="M103" s="68"/>
      <c r="N103" s="70"/>
      <c r="O103" s="69"/>
      <c r="P103" s="68"/>
      <c r="Q103" s="68"/>
      <c r="R103" s="68"/>
      <c r="S103" s="70"/>
      <c r="T103" s="285" t="s">
        <v>214</v>
      </c>
      <c r="U103" s="252">
        <v>0</v>
      </c>
      <c r="V103" s="252">
        <v>0</v>
      </c>
      <c r="W103" s="252">
        <v>2</v>
      </c>
      <c r="X103" s="253">
        <v>0</v>
      </c>
      <c r="Y103" s="69"/>
      <c r="Z103" s="68"/>
      <c r="AA103" s="68"/>
      <c r="AB103" s="68"/>
      <c r="AC103" s="70"/>
      <c r="AD103" s="69"/>
      <c r="AE103" s="68"/>
      <c r="AF103" s="68"/>
      <c r="AG103" s="68"/>
      <c r="AH103" s="70"/>
      <c r="AI103" s="69"/>
      <c r="AJ103" s="68"/>
      <c r="AK103" s="68"/>
      <c r="AL103" s="68"/>
      <c r="AM103" s="68"/>
      <c r="AN103" s="17"/>
      <c r="AO103" s="25">
        <f t="shared" si="20"/>
        <v>0</v>
      </c>
      <c r="AP103" s="25">
        <f t="shared" si="20"/>
        <v>0</v>
      </c>
      <c r="AQ103" s="25">
        <f t="shared" si="20"/>
        <v>2</v>
      </c>
      <c r="AR103" s="26">
        <f t="shared" si="20"/>
        <v>0</v>
      </c>
      <c r="AS103" s="132" t="s">
        <v>167</v>
      </c>
      <c r="AT103" s="221" t="s">
        <v>168</v>
      </c>
    </row>
    <row r="104" spans="1:46" ht="23.4" x14ac:dyDescent="0.55000000000000004">
      <c r="A104" s="9" t="s">
        <v>171</v>
      </c>
      <c r="B104" s="76" t="s">
        <v>172</v>
      </c>
      <c r="C104" s="73"/>
      <c r="D104" s="72"/>
      <c r="E104" s="71"/>
      <c r="F104" s="68"/>
      <c r="G104" s="68"/>
      <c r="H104" s="68"/>
      <c r="I104" s="70"/>
      <c r="J104" s="234" t="s">
        <v>199</v>
      </c>
      <c r="K104" s="229">
        <v>3</v>
      </c>
      <c r="L104" s="229">
        <v>0</v>
      </c>
      <c r="M104" s="229">
        <v>2</v>
      </c>
      <c r="N104" s="233">
        <v>0</v>
      </c>
      <c r="O104" s="69"/>
      <c r="P104" s="68"/>
      <c r="Q104" s="68"/>
      <c r="R104" s="68"/>
      <c r="S104" s="70"/>
      <c r="T104" s="69"/>
      <c r="U104" s="68"/>
      <c r="V104" s="68"/>
      <c r="W104" s="68"/>
      <c r="X104" s="70"/>
      <c r="Y104" s="69"/>
      <c r="Z104" s="68"/>
      <c r="AA104" s="68"/>
      <c r="AB104" s="68"/>
      <c r="AC104" s="70"/>
      <c r="AD104" s="69"/>
      <c r="AE104" s="68"/>
      <c r="AF104" s="68"/>
      <c r="AG104" s="68"/>
      <c r="AH104" s="70"/>
      <c r="AI104" s="69"/>
      <c r="AJ104" s="68"/>
      <c r="AK104" s="68"/>
      <c r="AL104" s="68"/>
      <c r="AM104" s="68"/>
      <c r="AN104" s="17"/>
      <c r="AO104" s="25">
        <f t="shared" si="20"/>
        <v>3</v>
      </c>
      <c r="AP104" s="25">
        <f t="shared" si="20"/>
        <v>0</v>
      </c>
      <c r="AQ104" s="25">
        <f t="shared" si="20"/>
        <v>2</v>
      </c>
      <c r="AR104" s="26">
        <f t="shared" si="20"/>
        <v>0</v>
      </c>
      <c r="AS104" s="132" t="s">
        <v>173</v>
      </c>
      <c r="AT104" s="148" t="s">
        <v>174</v>
      </c>
    </row>
    <row r="105" spans="1:46" ht="23.4" x14ac:dyDescent="0.55000000000000004">
      <c r="A105" s="9" t="s">
        <v>175</v>
      </c>
      <c r="B105" s="76" t="s">
        <v>176</v>
      </c>
      <c r="C105" s="73"/>
      <c r="D105" s="72"/>
      <c r="E105" s="71"/>
      <c r="F105" s="68"/>
      <c r="G105" s="68"/>
      <c r="H105" s="68"/>
      <c r="I105" s="70"/>
      <c r="J105" s="69"/>
      <c r="K105" s="68"/>
      <c r="L105" s="68"/>
      <c r="M105" s="68"/>
      <c r="N105" s="70"/>
      <c r="O105" s="278" t="s">
        <v>199</v>
      </c>
      <c r="P105" s="248">
        <v>3</v>
      </c>
      <c r="Q105" s="248">
        <v>0</v>
      </c>
      <c r="R105" s="248">
        <v>2</v>
      </c>
      <c r="S105" s="249">
        <v>0</v>
      </c>
      <c r="T105" s="69"/>
      <c r="U105" s="68"/>
      <c r="V105" s="68"/>
      <c r="W105" s="68"/>
      <c r="X105" s="70"/>
      <c r="Y105" s="69"/>
      <c r="Z105" s="68"/>
      <c r="AA105" s="68"/>
      <c r="AB105" s="68"/>
      <c r="AC105" s="70"/>
      <c r="AD105" s="69"/>
      <c r="AE105" s="68"/>
      <c r="AF105" s="68"/>
      <c r="AG105" s="68"/>
      <c r="AH105" s="70"/>
      <c r="AI105" s="69"/>
      <c r="AJ105" s="68"/>
      <c r="AK105" s="68"/>
      <c r="AL105" s="68"/>
      <c r="AM105" s="68"/>
      <c r="AN105" s="17"/>
      <c r="AO105" s="25">
        <f t="shared" si="20"/>
        <v>3</v>
      </c>
      <c r="AP105" s="25">
        <f t="shared" si="20"/>
        <v>0</v>
      </c>
      <c r="AQ105" s="25">
        <f t="shared" si="20"/>
        <v>2</v>
      </c>
      <c r="AR105" s="26">
        <f t="shared" si="20"/>
        <v>0</v>
      </c>
      <c r="AS105" s="132" t="s">
        <v>173</v>
      </c>
      <c r="AT105" s="148" t="s">
        <v>174</v>
      </c>
    </row>
    <row r="106" spans="1:46" x14ac:dyDescent="0.55000000000000004">
      <c r="A106" s="9" t="s">
        <v>177</v>
      </c>
      <c r="B106" s="75" t="s">
        <v>178</v>
      </c>
      <c r="C106" s="73" t="s">
        <v>179</v>
      </c>
      <c r="D106" s="72"/>
      <c r="E106" s="71"/>
      <c r="F106" s="68"/>
      <c r="G106" s="68"/>
      <c r="H106" s="68"/>
      <c r="I106" s="70"/>
      <c r="J106" s="69"/>
      <c r="K106" s="68"/>
      <c r="L106" s="68"/>
      <c r="M106" s="68"/>
      <c r="N106" s="70"/>
      <c r="O106" s="69"/>
      <c r="P106" s="68"/>
      <c r="Q106" s="68"/>
      <c r="R106" s="68"/>
      <c r="S106" s="70"/>
      <c r="T106" s="69"/>
      <c r="U106" s="68"/>
      <c r="V106" s="68"/>
      <c r="W106" s="68"/>
      <c r="X106" s="70"/>
      <c r="Y106" s="69"/>
      <c r="Z106" s="68"/>
      <c r="AA106" s="68"/>
      <c r="AB106" s="68"/>
      <c r="AC106" s="70"/>
      <c r="AD106" s="69"/>
      <c r="AE106" s="68"/>
      <c r="AF106" s="68"/>
      <c r="AG106" s="68"/>
      <c r="AH106" s="70"/>
      <c r="AI106" s="288" t="s">
        <v>214</v>
      </c>
      <c r="AJ106" s="289">
        <v>15</v>
      </c>
      <c r="AK106" s="289">
        <v>0</v>
      </c>
      <c r="AL106" s="289">
        <v>0</v>
      </c>
      <c r="AM106" s="289">
        <v>1</v>
      </c>
      <c r="AN106" s="17"/>
      <c r="AO106" s="25">
        <f t="shared" si="20"/>
        <v>15</v>
      </c>
      <c r="AP106" s="25">
        <f t="shared" si="20"/>
        <v>0</v>
      </c>
      <c r="AQ106" s="25">
        <f t="shared" si="20"/>
        <v>0</v>
      </c>
      <c r="AR106" s="26">
        <f t="shared" si="20"/>
        <v>1</v>
      </c>
      <c r="AS106" s="132" t="s">
        <v>2</v>
      </c>
      <c r="AT106" s="216" t="s">
        <v>10</v>
      </c>
    </row>
    <row r="107" spans="1:46" ht="22.8" x14ac:dyDescent="0.55000000000000004">
      <c r="A107" s="9"/>
      <c r="B107" s="75" t="s">
        <v>180</v>
      </c>
      <c r="C107" s="73" t="s">
        <v>181</v>
      </c>
      <c r="D107" s="72"/>
      <c r="E107" s="71"/>
      <c r="F107" s="68"/>
      <c r="G107" s="68"/>
      <c r="H107" s="68"/>
      <c r="I107" s="70"/>
      <c r="J107" s="69"/>
      <c r="K107" s="68"/>
      <c r="L107" s="68"/>
      <c r="M107" s="68"/>
      <c r="N107" s="70"/>
      <c r="O107" s="69"/>
      <c r="P107" s="68"/>
      <c r="Q107" s="68"/>
      <c r="R107" s="68"/>
      <c r="S107" s="70"/>
      <c r="T107" s="69"/>
      <c r="U107" s="68"/>
      <c r="V107" s="68"/>
      <c r="W107" s="68"/>
      <c r="X107" s="70"/>
      <c r="Y107" s="69"/>
      <c r="Z107" s="68"/>
      <c r="AA107" s="68"/>
      <c r="AB107" s="68"/>
      <c r="AC107" s="70"/>
      <c r="AD107" s="69"/>
      <c r="AE107" s="68"/>
      <c r="AF107" s="68"/>
      <c r="AG107" s="68"/>
      <c r="AH107" s="70"/>
      <c r="AI107" s="288" t="s">
        <v>214</v>
      </c>
      <c r="AJ107" s="289">
        <v>0</v>
      </c>
      <c r="AK107" s="289">
        <v>0</v>
      </c>
      <c r="AL107" s="289"/>
      <c r="AM107" s="289">
        <v>0</v>
      </c>
      <c r="AN107" s="17"/>
      <c r="AO107" s="25">
        <f t="shared" si="20"/>
        <v>0</v>
      </c>
      <c r="AP107" s="25">
        <f t="shared" si="20"/>
        <v>0</v>
      </c>
      <c r="AQ107" s="25">
        <f t="shared" si="20"/>
        <v>0</v>
      </c>
      <c r="AR107" s="26">
        <f t="shared" si="20"/>
        <v>0</v>
      </c>
      <c r="AS107" s="132" t="s">
        <v>2</v>
      </c>
      <c r="AT107" s="216" t="s">
        <v>10</v>
      </c>
    </row>
    <row r="108" spans="1:46" ht="23.1" thickBot="1" x14ac:dyDescent="0.6">
      <c r="A108" s="15"/>
      <c r="B108" s="67" t="s">
        <v>182</v>
      </c>
      <c r="C108" s="66"/>
      <c r="D108" s="65"/>
      <c r="E108" s="64"/>
      <c r="F108" s="62"/>
      <c r="G108" s="62"/>
      <c r="H108" s="62"/>
      <c r="I108" s="63"/>
      <c r="J108" s="61"/>
      <c r="K108" s="62"/>
      <c r="L108" s="62"/>
      <c r="M108" s="62"/>
      <c r="N108" s="63"/>
      <c r="O108" s="61"/>
      <c r="P108" s="62"/>
      <c r="Q108" s="62"/>
      <c r="R108" s="62"/>
      <c r="S108" s="63"/>
      <c r="T108" s="61"/>
      <c r="U108" s="62"/>
      <c r="V108" s="62"/>
      <c r="W108" s="62"/>
      <c r="X108" s="63"/>
      <c r="Y108" s="61"/>
      <c r="Z108" s="62"/>
      <c r="AA108" s="62"/>
      <c r="AB108" s="62"/>
      <c r="AC108" s="63"/>
      <c r="AD108" s="282" t="s">
        <v>199</v>
      </c>
      <c r="AE108" s="283">
        <v>5</v>
      </c>
      <c r="AF108" s="283">
        <v>2</v>
      </c>
      <c r="AG108" s="283">
        <v>0</v>
      </c>
      <c r="AH108" s="284">
        <v>2</v>
      </c>
      <c r="AI108" s="286" t="s">
        <v>199</v>
      </c>
      <c r="AJ108" s="287">
        <v>5</v>
      </c>
      <c r="AK108" s="287">
        <v>2</v>
      </c>
      <c r="AL108" s="287">
        <v>0</v>
      </c>
      <c r="AM108" s="287">
        <v>0</v>
      </c>
      <c r="AN108" s="17"/>
      <c r="AO108" s="25">
        <f t="shared" si="20"/>
        <v>10</v>
      </c>
      <c r="AP108" s="25">
        <f t="shared" si="20"/>
        <v>4</v>
      </c>
      <c r="AQ108" s="25">
        <f t="shared" si="20"/>
        <v>0</v>
      </c>
      <c r="AR108" s="25">
        <f t="shared" si="20"/>
        <v>2</v>
      </c>
      <c r="AS108" s="132"/>
      <c r="AT108" s="216"/>
    </row>
    <row r="109" spans="1:46" s="29" customFormat="1" ht="14.7" thickBot="1" x14ac:dyDescent="0.6">
      <c r="A109" s="27"/>
      <c r="B109" s="53" t="s">
        <v>205</v>
      </c>
      <c r="C109" s="52"/>
      <c r="D109" s="40"/>
      <c r="E109" s="28"/>
      <c r="F109" s="38">
        <f>SUM(F102:F108)</f>
        <v>0</v>
      </c>
      <c r="G109" s="38">
        <f>SUM(G102:G108)</f>
        <v>0</v>
      </c>
      <c r="H109" s="38">
        <f>SUM(H102:H108)</f>
        <v>0</v>
      </c>
      <c r="I109" s="38">
        <f>SUM(I102:I108)</f>
        <v>0</v>
      </c>
      <c r="J109" s="28"/>
      <c r="K109" s="38">
        <f>SUM(K102:K108)</f>
        <v>3</v>
      </c>
      <c r="L109" s="38">
        <f>SUM(L102:L108)</f>
        <v>0</v>
      </c>
      <c r="M109" s="38">
        <f>SUM(M102:M108)</f>
        <v>2</v>
      </c>
      <c r="N109" s="38">
        <f>SUM(N102:N108)</f>
        <v>0</v>
      </c>
      <c r="O109" s="28"/>
      <c r="P109" s="38">
        <f>SUM(P102:P108)</f>
        <v>3</v>
      </c>
      <c r="Q109" s="38">
        <f>SUM(Q102:Q108)</f>
        <v>0</v>
      </c>
      <c r="R109" s="38">
        <f>SUM(R102:R108)</f>
        <v>4</v>
      </c>
      <c r="S109" s="38">
        <f>SUM(S102:S108)</f>
        <v>0</v>
      </c>
      <c r="T109" s="28"/>
      <c r="U109" s="38">
        <f>SUM(U102:U108)</f>
        <v>0</v>
      </c>
      <c r="V109" s="38">
        <f>SUM(V102:V108)</f>
        <v>0</v>
      </c>
      <c r="W109" s="38">
        <f>SUM(W102:W108)</f>
        <v>2</v>
      </c>
      <c r="X109" s="38">
        <f>SUM(X102:X108)</f>
        <v>0</v>
      </c>
      <c r="Y109" s="28"/>
      <c r="Z109" s="38">
        <f>SUM(Z102:Z108)</f>
        <v>0</v>
      </c>
      <c r="AA109" s="38">
        <f>SUM(AA102:AA108)</f>
        <v>0</v>
      </c>
      <c r="AB109" s="38">
        <f>SUM(AB102:AB108)</f>
        <v>0</v>
      </c>
      <c r="AC109" s="38">
        <f>SUM(AC102:AC108)</f>
        <v>0</v>
      </c>
      <c r="AD109" s="28"/>
      <c r="AE109" s="38">
        <f>SUM(AE102:AE108)</f>
        <v>5</v>
      </c>
      <c r="AF109" s="38">
        <f>SUM(AF102:AF108)</f>
        <v>2</v>
      </c>
      <c r="AG109" s="38">
        <f>SUM(AG102:AG108)</f>
        <v>0</v>
      </c>
      <c r="AH109" s="38">
        <f>SUM(AH102:AH108)</f>
        <v>2</v>
      </c>
      <c r="AI109" s="28"/>
      <c r="AJ109" s="38">
        <f>SUM(AJ102:AJ108)</f>
        <v>20</v>
      </c>
      <c r="AK109" s="38">
        <f>SUM(AK102:AK108)</f>
        <v>2</v>
      </c>
      <c r="AL109" s="38">
        <f>SUM(AL102:AL108)</f>
        <v>0</v>
      </c>
      <c r="AM109" s="38">
        <f>SUM(AM102:AM108)</f>
        <v>1</v>
      </c>
      <c r="AN109" s="28"/>
      <c r="AO109" s="38">
        <f>SUM(AO102:AO108)</f>
        <v>31</v>
      </c>
      <c r="AP109" s="38">
        <f>SUM(AP102:AP108)</f>
        <v>4</v>
      </c>
      <c r="AQ109" s="38">
        <f>SUM(AQ102:AQ108)</f>
        <v>8</v>
      </c>
      <c r="AR109" s="38">
        <f>SUM(AR102:AR108)</f>
        <v>3</v>
      </c>
      <c r="AT109" s="213"/>
    </row>
    <row r="110" spans="1:46" ht="14.7" thickBot="1" x14ac:dyDescent="0.6">
      <c r="A110" s="60"/>
      <c r="B110" s="58"/>
      <c r="C110" s="57"/>
      <c r="D110" s="57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</row>
    <row r="111" spans="1:46" ht="14.7" thickBot="1" x14ac:dyDescent="0.6">
      <c r="A111" s="345" t="s">
        <v>211</v>
      </c>
      <c r="B111" s="346"/>
      <c r="C111" s="346"/>
      <c r="D111" s="346"/>
      <c r="E111" s="346"/>
      <c r="F111" s="346"/>
      <c r="G111" s="346"/>
      <c r="H111" s="346"/>
      <c r="I111" s="346"/>
      <c r="J111" s="346"/>
      <c r="K111" s="346"/>
      <c r="L111" s="346"/>
      <c r="M111" s="346"/>
      <c r="N111" s="346"/>
      <c r="O111" s="346"/>
      <c r="P111" s="346"/>
      <c r="Q111" s="346"/>
      <c r="R111" s="346"/>
      <c r="S111" s="346"/>
      <c r="T111" s="346"/>
      <c r="U111" s="346"/>
      <c r="V111" s="346"/>
      <c r="W111" s="346"/>
      <c r="X111" s="346"/>
      <c r="Y111" s="346"/>
      <c r="Z111" s="346"/>
      <c r="AA111" s="346"/>
      <c r="AB111" s="346"/>
      <c r="AC111" s="346"/>
      <c r="AD111" s="346"/>
      <c r="AE111" s="346"/>
      <c r="AF111" s="346"/>
      <c r="AG111" s="346"/>
      <c r="AH111" s="346"/>
      <c r="AI111" s="346"/>
      <c r="AJ111" s="346"/>
      <c r="AK111" s="346"/>
      <c r="AL111" s="346"/>
      <c r="AM111" s="346"/>
      <c r="AN111" s="346"/>
      <c r="AO111" s="346"/>
      <c r="AP111" s="346"/>
      <c r="AQ111" s="346"/>
      <c r="AR111" s="347"/>
    </row>
    <row r="112" spans="1:46" x14ac:dyDescent="0.55000000000000004">
      <c r="A112" s="348"/>
      <c r="B112" s="349"/>
      <c r="C112" s="349"/>
      <c r="D112" s="349"/>
      <c r="E112" s="325" t="s">
        <v>191</v>
      </c>
      <c r="F112" s="314"/>
      <c r="G112" s="314"/>
      <c r="H112" s="314"/>
      <c r="I112" s="315"/>
      <c r="J112" s="314" t="s">
        <v>192</v>
      </c>
      <c r="K112" s="314"/>
      <c r="L112" s="314"/>
      <c r="M112" s="314"/>
      <c r="N112" s="315"/>
      <c r="O112" s="314" t="s">
        <v>193</v>
      </c>
      <c r="P112" s="314"/>
      <c r="Q112" s="314"/>
      <c r="R112" s="314"/>
      <c r="S112" s="315"/>
      <c r="T112" s="314" t="s">
        <v>194</v>
      </c>
      <c r="U112" s="314"/>
      <c r="V112" s="314"/>
      <c r="W112" s="314"/>
      <c r="X112" s="315"/>
      <c r="Y112" s="314" t="s">
        <v>195</v>
      </c>
      <c r="Z112" s="314"/>
      <c r="AA112" s="314"/>
      <c r="AB112" s="314"/>
      <c r="AC112" s="315"/>
      <c r="AD112" s="314" t="s">
        <v>196</v>
      </c>
      <c r="AE112" s="314"/>
      <c r="AF112" s="314"/>
      <c r="AG112" s="314"/>
      <c r="AH112" s="315"/>
      <c r="AI112" s="314" t="s">
        <v>197</v>
      </c>
      <c r="AJ112" s="314"/>
      <c r="AK112" s="314"/>
      <c r="AL112" s="314"/>
      <c r="AM112" s="315"/>
      <c r="AN112" s="314" t="s">
        <v>205</v>
      </c>
      <c r="AO112" s="314"/>
      <c r="AP112" s="314"/>
      <c r="AQ112" s="314"/>
      <c r="AR112" s="315"/>
    </row>
    <row r="113" spans="1:46" ht="14.7" thickBot="1" x14ac:dyDescent="0.6">
      <c r="A113" s="350"/>
      <c r="B113" s="351"/>
      <c r="C113" s="351"/>
      <c r="D113" s="351"/>
      <c r="E113" s="43" t="s">
        <v>198</v>
      </c>
      <c r="F113" s="44" t="s">
        <v>187</v>
      </c>
      <c r="G113" s="44" t="s">
        <v>188</v>
      </c>
      <c r="H113" s="44" t="s">
        <v>190</v>
      </c>
      <c r="I113" s="45" t="s">
        <v>203</v>
      </c>
      <c r="J113" s="46" t="s">
        <v>198</v>
      </c>
      <c r="K113" s="44" t="s">
        <v>187</v>
      </c>
      <c r="L113" s="44" t="s">
        <v>188</v>
      </c>
      <c r="M113" s="44" t="s">
        <v>190</v>
      </c>
      <c r="N113" s="45" t="s">
        <v>203</v>
      </c>
      <c r="O113" s="46" t="s">
        <v>198</v>
      </c>
      <c r="P113" s="44" t="s">
        <v>187</v>
      </c>
      <c r="Q113" s="44" t="s">
        <v>188</v>
      </c>
      <c r="R113" s="44" t="s">
        <v>190</v>
      </c>
      <c r="S113" s="45" t="s">
        <v>203</v>
      </c>
      <c r="T113" s="46" t="s">
        <v>198</v>
      </c>
      <c r="U113" s="44" t="s">
        <v>187</v>
      </c>
      <c r="V113" s="44" t="s">
        <v>188</v>
      </c>
      <c r="W113" s="44" t="s">
        <v>190</v>
      </c>
      <c r="X113" s="45" t="s">
        <v>203</v>
      </c>
      <c r="Y113" s="46" t="s">
        <v>198</v>
      </c>
      <c r="Z113" s="44" t="s">
        <v>187</v>
      </c>
      <c r="AA113" s="44" t="s">
        <v>188</v>
      </c>
      <c r="AB113" s="44" t="s">
        <v>190</v>
      </c>
      <c r="AC113" s="45" t="s">
        <v>203</v>
      </c>
      <c r="AD113" s="46" t="s">
        <v>198</v>
      </c>
      <c r="AE113" s="44" t="s">
        <v>187</v>
      </c>
      <c r="AF113" s="44" t="s">
        <v>188</v>
      </c>
      <c r="AG113" s="44" t="s">
        <v>190</v>
      </c>
      <c r="AH113" s="45" t="s">
        <v>203</v>
      </c>
      <c r="AI113" s="46" t="s">
        <v>198</v>
      </c>
      <c r="AJ113" s="44" t="s">
        <v>187</v>
      </c>
      <c r="AK113" s="44" t="s">
        <v>188</v>
      </c>
      <c r="AL113" s="44" t="s">
        <v>190</v>
      </c>
      <c r="AM113" s="45" t="s">
        <v>203</v>
      </c>
      <c r="AN113" s="46" t="s">
        <v>198</v>
      </c>
      <c r="AO113" s="44" t="s">
        <v>187</v>
      </c>
      <c r="AP113" s="44" t="s">
        <v>188</v>
      </c>
      <c r="AQ113" s="44" t="s">
        <v>190</v>
      </c>
      <c r="AR113" s="45" t="s">
        <v>203</v>
      </c>
    </row>
    <row r="114" spans="1:46" s="2" customFormat="1" ht="22.5" customHeight="1" x14ac:dyDescent="0.4">
      <c r="A114" s="363" t="s">
        <v>212</v>
      </c>
      <c r="B114" s="364"/>
      <c r="C114" s="364"/>
      <c r="D114" s="364"/>
      <c r="E114" s="352">
        <v>4</v>
      </c>
      <c r="F114" s="353"/>
      <c r="G114" s="353"/>
      <c r="H114" s="353"/>
      <c r="I114" s="354"/>
      <c r="J114" s="352">
        <v>4</v>
      </c>
      <c r="K114" s="353"/>
      <c r="L114" s="353"/>
      <c r="M114" s="353"/>
      <c r="N114" s="354"/>
      <c r="O114" s="352">
        <v>4</v>
      </c>
      <c r="P114" s="353"/>
      <c r="Q114" s="353"/>
      <c r="R114" s="353"/>
      <c r="S114" s="354"/>
      <c r="T114" s="352">
        <v>3</v>
      </c>
      <c r="U114" s="353"/>
      <c r="V114" s="353"/>
      <c r="W114" s="353"/>
      <c r="X114" s="354"/>
      <c r="Y114" s="352">
        <v>1</v>
      </c>
      <c r="Z114" s="353"/>
      <c r="AA114" s="353"/>
      <c r="AB114" s="353"/>
      <c r="AC114" s="354"/>
      <c r="AD114" s="352">
        <v>2</v>
      </c>
      <c r="AE114" s="353"/>
      <c r="AF114" s="353"/>
      <c r="AG114" s="353"/>
      <c r="AH114" s="354"/>
      <c r="AI114" s="352"/>
      <c r="AJ114" s="353"/>
      <c r="AK114" s="353"/>
      <c r="AL114" s="353"/>
      <c r="AM114" s="354"/>
      <c r="AN114" s="352">
        <f>SUM(E114:AM114)</f>
        <v>18</v>
      </c>
      <c r="AO114" s="353"/>
      <c r="AP114" s="353"/>
      <c r="AQ114" s="353"/>
      <c r="AR114" s="354"/>
      <c r="AT114" s="217"/>
    </row>
    <row r="115" spans="1:46" s="2" customFormat="1" ht="22.5" customHeight="1" x14ac:dyDescent="0.4">
      <c r="A115" s="355" t="s">
        <v>213</v>
      </c>
      <c r="B115" s="356"/>
      <c r="C115" s="356"/>
      <c r="D115" s="356"/>
      <c r="E115" s="357">
        <v>3</v>
      </c>
      <c r="F115" s="358"/>
      <c r="G115" s="358"/>
      <c r="H115" s="358"/>
      <c r="I115" s="359"/>
      <c r="J115" s="357">
        <v>4</v>
      </c>
      <c r="K115" s="358"/>
      <c r="L115" s="358"/>
      <c r="M115" s="358"/>
      <c r="N115" s="359"/>
      <c r="O115" s="357">
        <v>3</v>
      </c>
      <c r="P115" s="358"/>
      <c r="Q115" s="358"/>
      <c r="R115" s="358"/>
      <c r="S115" s="359"/>
      <c r="T115" s="357">
        <v>4</v>
      </c>
      <c r="U115" s="358"/>
      <c r="V115" s="358"/>
      <c r="W115" s="358"/>
      <c r="X115" s="359"/>
      <c r="Y115" s="360">
        <v>6</v>
      </c>
      <c r="Z115" s="361"/>
      <c r="AA115" s="361"/>
      <c r="AB115" s="361"/>
      <c r="AC115" s="362"/>
      <c r="AD115" s="360">
        <v>5</v>
      </c>
      <c r="AE115" s="361"/>
      <c r="AF115" s="361"/>
      <c r="AG115" s="361"/>
      <c r="AH115" s="362"/>
      <c r="AI115" s="360">
        <v>1</v>
      </c>
      <c r="AJ115" s="361"/>
      <c r="AK115" s="361"/>
      <c r="AL115" s="361"/>
      <c r="AM115" s="362"/>
      <c r="AN115" s="357">
        <f>SUM(E115:AM115)</f>
        <v>26</v>
      </c>
      <c r="AO115" s="358"/>
      <c r="AP115" s="358"/>
      <c r="AQ115" s="358"/>
      <c r="AR115" s="359"/>
      <c r="AT115" s="217"/>
    </row>
    <row r="116" spans="1:46" s="2" customFormat="1" ht="22.5" customHeight="1" thickBot="1" x14ac:dyDescent="0.45">
      <c r="A116" s="365" t="s">
        <v>216</v>
      </c>
      <c r="B116" s="366"/>
      <c r="C116" s="366"/>
      <c r="D116" s="366"/>
      <c r="E116" s="367">
        <v>1</v>
      </c>
      <c r="F116" s="368"/>
      <c r="G116" s="368"/>
      <c r="H116" s="368"/>
      <c r="I116" s="369"/>
      <c r="J116" s="357"/>
      <c r="K116" s="358"/>
      <c r="L116" s="358"/>
      <c r="M116" s="358"/>
      <c r="N116" s="359"/>
      <c r="O116" s="357">
        <v>2</v>
      </c>
      <c r="P116" s="358"/>
      <c r="Q116" s="358"/>
      <c r="R116" s="358"/>
      <c r="S116" s="359"/>
      <c r="T116" s="357">
        <v>1</v>
      </c>
      <c r="U116" s="358"/>
      <c r="V116" s="358"/>
      <c r="W116" s="358"/>
      <c r="X116" s="359"/>
      <c r="Y116" s="360"/>
      <c r="Z116" s="361"/>
      <c r="AA116" s="361"/>
      <c r="AB116" s="361"/>
      <c r="AC116" s="362"/>
      <c r="AD116" s="360"/>
      <c r="AE116" s="361"/>
      <c r="AF116" s="361"/>
      <c r="AG116" s="361"/>
      <c r="AH116" s="362"/>
      <c r="AI116" s="360">
        <v>2</v>
      </c>
      <c r="AJ116" s="361"/>
      <c r="AK116" s="361"/>
      <c r="AL116" s="361"/>
      <c r="AM116" s="362"/>
      <c r="AN116" s="357">
        <f>SUM(E116:AM116)</f>
        <v>6</v>
      </c>
      <c r="AO116" s="358"/>
      <c r="AP116" s="358"/>
      <c r="AQ116" s="358"/>
      <c r="AR116" s="359"/>
      <c r="AT116" s="217"/>
    </row>
    <row r="117" spans="1:46" s="2" customFormat="1" ht="22.5" customHeight="1" thickBot="1" x14ac:dyDescent="0.45">
      <c r="A117" s="378" t="s">
        <v>225</v>
      </c>
      <c r="B117" s="376" t="s">
        <v>222</v>
      </c>
      <c r="C117" s="376"/>
      <c r="D117" s="377"/>
      <c r="E117" s="23"/>
      <c r="F117" s="20">
        <f>SUM(F109,F67,F52,F26,F12)</f>
        <v>31</v>
      </c>
      <c r="G117" s="20">
        <f>SUM(G109,G67,G52,G26,G12)</f>
        <v>13</v>
      </c>
      <c r="H117" s="20">
        <f>SUM(H109,H67,H52,H26,H12)</f>
        <v>11</v>
      </c>
      <c r="I117" s="21">
        <f>SUM(I109,I67,I52,I26,I12)</f>
        <v>4</v>
      </c>
      <c r="J117" s="23"/>
      <c r="K117" s="20">
        <f>SUM(K109,K67,K52,K26,K12)</f>
        <v>33</v>
      </c>
      <c r="L117" s="20">
        <f>SUM(L109,L67,L52,L26,L12)</f>
        <v>12</v>
      </c>
      <c r="M117" s="20">
        <f>SUM(M109,M67,M52,M26,M12)</f>
        <v>8</v>
      </c>
      <c r="N117" s="21">
        <f>SUM(N109,N67,N52,N26,N12)</f>
        <v>8</v>
      </c>
      <c r="O117" s="23"/>
      <c r="P117" s="20">
        <f>SUM(P109,P67,P52,P26,P12)</f>
        <v>30</v>
      </c>
      <c r="Q117" s="20">
        <f>SUM(Q109,Q67,Q52,Q26,Q12)</f>
        <v>12</v>
      </c>
      <c r="R117" s="20">
        <f>SUM(R109,R67,R52,R26,R12)</f>
        <v>10</v>
      </c>
      <c r="S117" s="21">
        <f>SUM(S109,S67,S52,S26,S12)</f>
        <v>6</v>
      </c>
      <c r="T117" s="22"/>
      <c r="U117" s="20">
        <f>SUM(U109,U67,U52,U26,U12)</f>
        <v>31</v>
      </c>
      <c r="V117" s="20">
        <f>SUM(V109,V67,V52,V26,V12)</f>
        <v>12</v>
      </c>
      <c r="W117" s="20">
        <f>SUM(W109,W67,W52,W26,W12)</f>
        <v>6</v>
      </c>
      <c r="X117" s="24">
        <f>SUM(X109,X67,X52,X26,X12)</f>
        <v>10</v>
      </c>
      <c r="Y117" s="23"/>
      <c r="Z117" s="20">
        <f>SUM(Z109,Z67,Z52,Z26,Z12)</f>
        <v>34</v>
      </c>
      <c r="AA117" s="20">
        <f>SUM(AA109,AA67,AA52,AA26,AA12)</f>
        <v>14</v>
      </c>
      <c r="AB117" s="20">
        <f>SUM(AB109,AB67,AB52,AB26,AB12)</f>
        <v>0</v>
      </c>
      <c r="AC117" s="21">
        <f>SUM(AC109,AC67,AC52,AC26,AC12)</f>
        <v>14</v>
      </c>
      <c r="AD117" s="22"/>
      <c r="AE117" s="20">
        <f>SUM(AE109,AE67,AE52,AE26,AE12)</f>
        <v>38</v>
      </c>
      <c r="AF117" s="20">
        <f>SUM(AF109,AF67,AF52,AF26,AF12)</f>
        <v>12</v>
      </c>
      <c r="AG117" s="20">
        <f>SUM(AG109,AG67,AG52,AG26,AG12)</f>
        <v>2</v>
      </c>
      <c r="AH117" s="24">
        <f>SUM(AH109,AH67,AH52,AH26,AH12)</f>
        <v>11</v>
      </c>
      <c r="AI117" s="23"/>
      <c r="AJ117" s="20">
        <f>SUM(AJ109,AJ67,AJ52,AJ26,AJ12)</f>
        <v>20</v>
      </c>
      <c r="AK117" s="20">
        <f>SUM(AK109,AK67,AK52,AK26,AK12)</f>
        <v>2</v>
      </c>
      <c r="AL117" s="20">
        <f>SUM(AL109,AL67,AL52,AL26,AL12)</f>
        <v>0</v>
      </c>
      <c r="AM117" s="21">
        <f>SUM(AM109,AM67,AM52,AM26,AM12)</f>
        <v>1</v>
      </c>
      <c r="AN117" s="22"/>
      <c r="AO117" s="20">
        <f>SUM(AO109,AO67,AO52,AO26,AO12)</f>
        <v>217</v>
      </c>
      <c r="AP117" s="20">
        <f>SUM(AP109,AP67,AP52,AP26,AP12)</f>
        <v>77</v>
      </c>
      <c r="AQ117" s="20">
        <f>SUM(AQ109,AQ67,AQ52,AQ26,AQ12)</f>
        <v>37</v>
      </c>
      <c r="AR117" s="21">
        <f>SUM(AR109,AR67,AR52,AR26,AR12)</f>
        <v>54</v>
      </c>
      <c r="AT117" s="217"/>
    </row>
    <row r="118" spans="1:46" s="2" customFormat="1" ht="22.5" customHeight="1" thickBot="1" x14ac:dyDescent="0.45">
      <c r="A118" s="379"/>
      <c r="B118" s="376" t="s">
        <v>223</v>
      </c>
      <c r="C118" s="376"/>
      <c r="D118" s="377"/>
      <c r="E118" s="23"/>
      <c r="F118" s="20">
        <f>SUM(F109,F82,F52,F26,F12)</f>
        <v>31</v>
      </c>
      <c r="G118" s="20">
        <f>SUM(G109,G82,G52,G26,G12)</f>
        <v>13</v>
      </c>
      <c r="H118" s="20">
        <f>SUM(H109,H82,H52,H26,H12)</f>
        <v>11</v>
      </c>
      <c r="I118" s="20">
        <f>SUM(I109,I82,I52,I26,I12)</f>
        <v>4</v>
      </c>
      <c r="J118" s="23"/>
      <c r="K118" s="20">
        <f>SUM(K109,K82,K52,K26,K12)</f>
        <v>33</v>
      </c>
      <c r="L118" s="20">
        <f>SUM(L109,L82,L52,L26,L12)</f>
        <v>12</v>
      </c>
      <c r="M118" s="20">
        <f>SUM(M109,M82,M52,M26,M12)</f>
        <v>8</v>
      </c>
      <c r="N118" s="20">
        <f>SUM(N109,N82,N52,N26,N12)</f>
        <v>8</v>
      </c>
      <c r="O118" s="23"/>
      <c r="P118" s="20">
        <f>SUM(P109,P82,P52,P26,P12)</f>
        <v>30</v>
      </c>
      <c r="Q118" s="20">
        <f>SUM(Q109,Q82,Q52,Q26,Q12)</f>
        <v>12</v>
      </c>
      <c r="R118" s="20">
        <f>SUM(R109,R82,R52,R26,R12)</f>
        <v>10</v>
      </c>
      <c r="S118" s="20">
        <f>SUM(S109,S82,S52,S26,S12)</f>
        <v>6</v>
      </c>
      <c r="T118" s="23"/>
      <c r="U118" s="20">
        <f>SUM(U109,U82,U52,U26,U12)</f>
        <v>31</v>
      </c>
      <c r="V118" s="20">
        <f>SUM(V109,V82,V52,V26,V12)</f>
        <v>12</v>
      </c>
      <c r="W118" s="20">
        <f>SUM(W109,W82,W52,W26,W12)</f>
        <v>6</v>
      </c>
      <c r="X118" s="20">
        <f>SUM(X109,X82,X52,X26,X12)</f>
        <v>10</v>
      </c>
      <c r="Y118" s="23"/>
      <c r="Z118" s="20">
        <f>SUM(Z109,Z82,Z52,Z26,Z12)</f>
        <v>39</v>
      </c>
      <c r="AA118" s="20">
        <f>SUM(AA109,AA82,AA52,AA26,AA12)</f>
        <v>16</v>
      </c>
      <c r="AB118" s="20">
        <f>SUM(AB109,AB82,AB52,AB26,AB12)</f>
        <v>0</v>
      </c>
      <c r="AC118" s="20">
        <f>SUM(AC109,AC82,AC52,AC26,AC12)</f>
        <v>16</v>
      </c>
      <c r="AD118" s="23"/>
      <c r="AE118" s="20">
        <f>SUM(AE109,AE82,AE52,AE26,AE12)</f>
        <v>33</v>
      </c>
      <c r="AF118" s="20">
        <f>SUM(AF109,AF82,AF52,AF26,AF12)</f>
        <v>10</v>
      </c>
      <c r="AG118" s="20">
        <f>SUM(AG109,AG82,AG52,AG26,AG12)</f>
        <v>2</v>
      </c>
      <c r="AH118" s="20">
        <f>SUM(AH109,AH82,AH52,AH26,AH12)</f>
        <v>9</v>
      </c>
      <c r="AI118" s="23"/>
      <c r="AJ118" s="20">
        <f>SUM(AJ109,AJ82,AJ52,AJ26,AJ12)</f>
        <v>20</v>
      </c>
      <c r="AK118" s="20">
        <f>SUM(AK109,AK82,AK52,AK26,AK12)</f>
        <v>2</v>
      </c>
      <c r="AL118" s="20">
        <f>SUM(AL109,AL82,AL52,AL26,AL12)</f>
        <v>0</v>
      </c>
      <c r="AM118" s="20">
        <f>SUM(AM109,AM82,AM52,AM26,AM12)</f>
        <v>1</v>
      </c>
      <c r="AN118" s="23"/>
      <c r="AO118" s="20">
        <f>SUM(AO109,AO82,AO52,AO26,AO12)</f>
        <v>217</v>
      </c>
      <c r="AP118" s="20">
        <f>SUM(AP109,AP82,AP52,AP26,AP12)</f>
        <v>77</v>
      </c>
      <c r="AQ118" s="20">
        <f>SUM(AQ109,AQ82,AQ52,AQ26,AQ12)</f>
        <v>37</v>
      </c>
      <c r="AR118" s="20">
        <f>SUM(AR109,AR82,AR52,AR26,AR12)</f>
        <v>54</v>
      </c>
      <c r="AT118" s="217"/>
    </row>
    <row r="119" spans="1:46" s="2" customFormat="1" ht="22.5" customHeight="1" thickBot="1" x14ac:dyDescent="0.45">
      <c r="A119" s="380"/>
      <c r="B119" s="376" t="s">
        <v>224</v>
      </c>
      <c r="C119" s="376"/>
      <c r="D119" s="377"/>
      <c r="E119" s="23"/>
      <c r="F119" s="20">
        <f>SUM(F109,F97,F52,F26,F12)</f>
        <v>31</v>
      </c>
      <c r="G119" s="20">
        <f>SUM(G109,G97,G52,G26,G12)</f>
        <v>13</v>
      </c>
      <c r="H119" s="20">
        <f>SUM(H109,H97,H52,H26,H12)</f>
        <v>11</v>
      </c>
      <c r="I119" s="20">
        <f>SUM(I109,I97,I52,I26,I12)</f>
        <v>4</v>
      </c>
      <c r="J119" s="23"/>
      <c r="K119" s="20">
        <f>SUM(K109,K97,K52,K26,K12)</f>
        <v>33</v>
      </c>
      <c r="L119" s="20">
        <f>SUM(L109,L97,L52,L26,L12)</f>
        <v>12</v>
      </c>
      <c r="M119" s="20">
        <f>SUM(M109,M97,M52,M26,M12)</f>
        <v>8</v>
      </c>
      <c r="N119" s="20">
        <f>SUM(N109,N97,N52,N26,N12)</f>
        <v>8</v>
      </c>
      <c r="O119" s="23"/>
      <c r="P119" s="20">
        <f>SUM(P109,P97,P52,P26,P12)</f>
        <v>30</v>
      </c>
      <c r="Q119" s="20">
        <f>SUM(Q109,Q97,Q52,Q26,Q12)</f>
        <v>12</v>
      </c>
      <c r="R119" s="20">
        <f>SUM(R109,R97,R52,R26,R12)</f>
        <v>10</v>
      </c>
      <c r="S119" s="20">
        <f>SUM(S109,S97,S52,S26,S12)</f>
        <v>6</v>
      </c>
      <c r="T119" s="23"/>
      <c r="U119" s="20">
        <f>SUM(U109,U97,U52,U26,U12)</f>
        <v>31</v>
      </c>
      <c r="V119" s="20">
        <f>SUM(V109,V97,V52,V26,V12)</f>
        <v>12</v>
      </c>
      <c r="W119" s="20">
        <f>SUM(W109,W97,W52,W26,W12)</f>
        <v>6</v>
      </c>
      <c r="X119" s="20">
        <f>SUM(X109,X97,X52,X26,X12)</f>
        <v>10</v>
      </c>
      <c r="Y119" s="23"/>
      <c r="Z119" s="20">
        <f>SUM(Z109,Z97,Z52,Z26,Z12)</f>
        <v>39</v>
      </c>
      <c r="AA119" s="20">
        <f>SUM(AA109,AA97,AA52,AA26,AA12)</f>
        <v>16</v>
      </c>
      <c r="AB119" s="20">
        <f>SUM(AB109,AB97,AB52,AB26,AB12)</f>
        <v>0</v>
      </c>
      <c r="AC119" s="20">
        <f>SUM(AC109,AC97,AC52,AC26,AC12)</f>
        <v>16</v>
      </c>
      <c r="AD119" s="23"/>
      <c r="AE119" s="20">
        <f>SUM(AE109,AE97,AE52,AE26,AE12)</f>
        <v>33</v>
      </c>
      <c r="AF119" s="20">
        <f>SUM(AF109,AF97,AF52,AF26,AF12)</f>
        <v>10</v>
      </c>
      <c r="AG119" s="20">
        <f>SUM(AG109,AG97,AG52,AG26,AG12)</f>
        <v>2</v>
      </c>
      <c r="AH119" s="20">
        <f>SUM(AH109,AH97,AH52,AH26,AH12)</f>
        <v>9</v>
      </c>
      <c r="AI119" s="23"/>
      <c r="AJ119" s="20">
        <f>SUM(AJ109,AJ97,AJ52,AJ26,AJ12)</f>
        <v>20</v>
      </c>
      <c r="AK119" s="20">
        <f>SUM(AK109,AK97,AK52,AK26,AK12)</f>
        <v>2</v>
      </c>
      <c r="AL119" s="20">
        <f>SUM(AL109,AL97,AL52,AL26,AL12)</f>
        <v>0</v>
      </c>
      <c r="AM119" s="20">
        <f>SUM(AM109,AM97,AM52,AM26,AM12)</f>
        <v>1</v>
      </c>
      <c r="AN119" s="23"/>
      <c r="AO119" s="20">
        <f>SUM(AO109,AO97,AO52,AO26,AO12)</f>
        <v>217</v>
      </c>
      <c r="AP119" s="20">
        <f>SUM(AP109,AP97,AP52,AP26,AP12)</f>
        <v>77</v>
      </c>
      <c r="AQ119" s="20">
        <f>SUM(AQ109,AQ97,AQ52,AQ26,AQ12)</f>
        <v>37</v>
      </c>
      <c r="AR119" s="20">
        <f>SUM(AR109,AR97,AR52,AR26,AR12)</f>
        <v>54</v>
      </c>
      <c r="AT119" s="217"/>
    </row>
    <row r="121" spans="1:46" x14ac:dyDescent="0.55000000000000004">
      <c r="B121" s="50" t="s">
        <v>199</v>
      </c>
      <c r="C121" s="5" t="s">
        <v>200</v>
      </c>
    </row>
    <row r="122" spans="1:46" x14ac:dyDescent="0.55000000000000004">
      <c r="B122" s="50" t="s">
        <v>201</v>
      </c>
      <c r="C122" s="5" t="s">
        <v>202</v>
      </c>
    </row>
    <row r="123" spans="1:46" x14ac:dyDescent="0.55000000000000004">
      <c r="B123" s="50" t="s">
        <v>214</v>
      </c>
      <c r="C123" s="5" t="s">
        <v>215</v>
      </c>
    </row>
  </sheetData>
  <mergeCells count="149">
    <mergeCell ref="B118:D118"/>
    <mergeCell ref="B119:D119"/>
    <mergeCell ref="A117:A119"/>
    <mergeCell ref="AS86:AS87"/>
    <mergeCell ref="AT86:AT87"/>
    <mergeCell ref="AS56:AS57"/>
    <mergeCell ref="AT56:AT57"/>
    <mergeCell ref="AS71:AS72"/>
    <mergeCell ref="AT71:AT72"/>
    <mergeCell ref="AS100:AS101"/>
    <mergeCell ref="AT100:AT101"/>
    <mergeCell ref="AS5:AS6"/>
    <mergeCell ref="AT5:AT6"/>
    <mergeCell ref="AS15:AS16"/>
    <mergeCell ref="AT15:AT16"/>
    <mergeCell ref="AS29:AS30"/>
    <mergeCell ref="AT29:AT30"/>
    <mergeCell ref="AI115:AM115"/>
    <mergeCell ref="AN115:AR115"/>
    <mergeCell ref="A116:D116"/>
    <mergeCell ref="E116:I116"/>
    <mergeCell ref="J116:N116"/>
    <mergeCell ref="O116:S116"/>
    <mergeCell ref="T116:X116"/>
    <mergeCell ref="Y116:AC116"/>
    <mergeCell ref="AI116:AM116"/>
    <mergeCell ref="B117:D117"/>
    <mergeCell ref="AD114:AH114"/>
    <mergeCell ref="AI114:AM114"/>
    <mergeCell ref="AN114:AR114"/>
    <mergeCell ref="A115:D115"/>
    <mergeCell ref="E115:I115"/>
    <mergeCell ref="J115:N115"/>
    <mergeCell ref="O115:S115"/>
    <mergeCell ref="T115:X115"/>
    <mergeCell ref="AN116:AR116"/>
    <mergeCell ref="Y115:AC115"/>
    <mergeCell ref="AD115:AH115"/>
    <mergeCell ref="A114:D114"/>
    <mergeCell ref="E114:I114"/>
    <mergeCell ref="J114:N114"/>
    <mergeCell ref="O114:S114"/>
    <mergeCell ref="T114:X114"/>
    <mergeCell ref="Y114:AC114"/>
    <mergeCell ref="AD116:AH116"/>
    <mergeCell ref="AD100:AH100"/>
    <mergeCell ref="AI100:AM100"/>
    <mergeCell ref="AN100:AR100"/>
    <mergeCell ref="A111:AR111"/>
    <mergeCell ref="A112:D113"/>
    <mergeCell ref="E112:I112"/>
    <mergeCell ref="J112:N112"/>
    <mergeCell ref="O112:S112"/>
    <mergeCell ref="T112:X112"/>
    <mergeCell ref="Y112:AC112"/>
    <mergeCell ref="AD112:AH112"/>
    <mergeCell ref="AI112:AM112"/>
    <mergeCell ref="AN112:AR112"/>
    <mergeCell ref="A100:A101"/>
    <mergeCell ref="B100:B101"/>
    <mergeCell ref="C100:C101"/>
    <mergeCell ref="D100:D101"/>
    <mergeCell ref="E100:I100"/>
    <mergeCell ref="J100:N100"/>
    <mergeCell ref="O100:S100"/>
    <mergeCell ref="T100:X100"/>
    <mergeCell ref="Y100:AC100"/>
    <mergeCell ref="Y86:AC86"/>
    <mergeCell ref="AD86:AH86"/>
    <mergeCell ref="A99:AR99"/>
    <mergeCell ref="AN71:AR71"/>
    <mergeCell ref="A84:AR84"/>
    <mergeCell ref="A85:AN85"/>
    <mergeCell ref="A86:A87"/>
    <mergeCell ref="B86:B87"/>
    <mergeCell ref="C86:C87"/>
    <mergeCell ref="D86:D87"/>
    <mergeCell ref="E86:I86"/>
    <mergeCell ref="J86:N86"/>
    <mergeCell ref="AN86:AR86"/>
    <mergeCell ref="O86:S86"/>
    <mergeCell ref="T86:X86"/>
    <mergeCell ref="A55:AN55"/>
    <mergeCell ref="A56:A57"/>
    <mergeCell ref="B56:B57"/>
    <mergeCell ref="C56:C57"/>
    <mergeCell ref="D56:D57"/>
    <mergeCell ref="E56:I56"/>
    <mergeCell ref="J56:N56"/>
    <mergeCell ref="O56:S56"/>
    <mergeCell ref="AI71:AM71"/>
    <mergeCell ref="A69:AR69"/>
    <mergeCell ref="A70:AN70"/>
    <mergeCell ref="A71:A72"/>
    <mergeCell ref="B71:B72"/>
    <mergeCell ref="C71:C72"/>
    <mergeCell ref="D71:D72"/>
    <mergeCell ref="E71:I71"/>
    <mergeCell ref="J71:N71"/>
    <mergeCell ref="O71:S71"/>
    <mergeCell ref="T71:X71"/>
    <mergeCell ref="Y71:AC71"/>
    <mergeCell ref="AD71:AH71"/>
    <mergeCell ref="AI15:AM15"/>
    <mergeCell ref="AN15:AR15"/>
    <mergeCell ref="A4:AR4"/>
    <mergeCell ref="A5:A6"/>
    <mergeCell ref="B5:B6"/>
    <mergeCell ref="C5:C6"/>
    <mergeCell ref="D5:D6"/>
    <mergeCell ref="A28:AR28"/>
    <mergeCell ref="A29:A30"/>
    <mergeCell ref="B29:B30"/>
    <mergeCell ref="C29:C30"/>
    <mergeCell ref="D29:D30"/>
    <mergeCell ref="E29:I29"/>
    <mergeCell ref="J29:N29"/>
    <mergeCell ref="O29:S29"/>
    <mergeCell ref="T56:X56"/>
    <mergeCell ref="Y56:AC56"/>
    <mergeCell ref="AD56:AH56"/>
    <mergeCell ref="AI56:AM56"/>
    <mergeCell ref="AN56:AR56"/>
    <mergeCell ref="A54:AR54"/>
    <mergeCell ref="AI86:AM86"/>
    <mergeCell ref="E15:I15"/>
    <mergeCell ref="J15:N15"/>
    <mergeCell ref="T29:X29"/>
    <mergeCell ref="Y29:AC29"/>
    <mergeCell ref="O15:S15"/>
    <mergeCell ref="T15:X15"/>
    <mergeCell ref="Y15:AC15"/>
    <mergeCell ref="AI5:AM5"/>
    <mergeCell ref="AN5:AR5"/>
    <mergeCell ref="A14:AR14"/>
    <mergeCell ref="A15:A16"/>
    <mergeCell ref="B15:B16"/>
    <mergeCell ref="AD29:AH29"/>
    <mergeCell ref="AI29:AM29"/>
    <mergeCell ref="AN29:AR29"/>
    <mergeCell ref="C15:C16"/>
    <mergeCell ref="D15:D16"/>
    <mergeCell ref="E5:I5"/>
    <mergeCell ref="J5:N5"/>
    <mergeCell ref="O5:S5"/>
    <mergeCell ref="T5:X5"/>
    <mergeCell ref="Y5:AC5"/>
    <mergeCell ref="AD5:AH5"/>
    <mergeCell ref="AD15:AH15"/>
  </mergeCells>
  <printOptions horizontalCentered="1"/>
  <pageMargins left="0.31496062992125984" right="0.31496062992125984" top="0.35433070866141736" bottom="0.35433070866141736" header="0.31496062992125984" footer="0.31496062992125984"/>
  <pageSetup paperSize="8" scale="63" orientation="landscape" r:id="rId1"/>
  <rowBreaks count="1" manualBreakCount="1">
    <brk id="52" max="4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CSE</vt:lpstr>
      <vt:lpstr>CSE!Print_Area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DudasG</dc:creator>
  <cp:keywords/>
  <dc:description/>
  <cp:lastModifiedBy>Dr. Johanyák Zs. Csaba</cp:lastModifiedBy>
  <cp:revision/>
  <dcterms:created xsi:type="dcterms:W3CDTF">2014-11-14T08:40:32Z</dcterms:created>
  <dcterms:modified xsi:type="dcterms:W3CDTF">2024-05-13T06:25:42Z</dcterms:modified>
  <cp:category/>
  <cp:contentStatus/>
</cp:coreProperties>
</file>